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Программа Т\"/>
    </mc:Choice>
  </mc:AlternateContent>
  <bookViews>
    <workbookView xWindow="-120" yWindow="-120" windowWidth="29040" windowHeight="15840"/>
  </bookViews>
  <sheets>
    <sheet name="ПРАЙС " sheetId="5" r:id="rId1"/>
    <sheet name="состав" sheetId="6" r:id="rId2"/>
    <sheet name="Тех.описание" sheetId="2" r:id="rId3"/>
  </sheets>
  <definedNames>
    <definedName name="_xlnm._FilterDatabase" localSheetId="1" hidden="1">состав!$A$1:$E$153</definedName>
    <definedName name="_xlnm.Print_Titles" localSheetId="1">состав!$1:$4</definedName>
    <definedName name="наценка">#REF!</definedName>
    <definedName name="_xlnm.Print_Area" localSheetId="0">'ПРАЙС '!$A$1:$BK$102</definedName>
    <definedName name="_xlnm.Print_Area" localSheetId="1">состав!$A$1:$L$153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7" i="6" l="1"/>
  <c r="M77" i="6"/>
  <c r="M88" i="6"/>
  <c r="M141" i="6"/>
  <c r="L62" i="6" l="1"/>
  <c r="K62" i="6"/>
  <c r="L60" i="6"/>
  <c r="K60" i="6"/>
  <c r="L89" i="6"/>
  <c r="K89" i="6"/>
  <c r="L85" i="6"/>
  <c r="K85" i="6"/>
  <c r="L82" i="6"/>
  <c r="K82" i="6"/>
  <c r="L80" i="6"/>
  <c r="K80" i="6"/>
  <c r="L78" i="6"/>
  <c r="K78" i="6"/>
  <c r="L74" i="6"/>
  <c r="K74" i="6"/>
  <c r="L71" i="6"/>
  <c r="K71" i="6"/>
  <c r="L68" i="6"/>
  <c r="K68" i="6"/>
  <c r="L64" i="6"/>
  <c r="K64" i="6"/>
  <c r="L55" i="6"/>
  <c r="K55" i="6"/>
  <c r="L50" i="6"/>
  <c r="K50" i="6"/>
  <c r="L45" i="6"/>
  <c r="K45" i="6"/>
  <c r="K40" i="6"/>
  <c r="L40" i="6"/>
  <c r="L35" i="6"/>
  <c r="K35" i="6"/>
  <c r="L30" i="6"/>
  <c r="K30" i="6"/>
  <c r="L26" i="6"/>
  <c r="K26" i="6"/>
  <c r="L22" i="6"/>
  <c r="K22" i="6"/>
  <c r="L18" i="6"/>
  <c r="K18" i="6"/>
  <c r="L14" i="6"/>
  <c r="K14" i="6"/>
  <c r="L10" i="6"/>
  <c r="K10" i="6"/>
  <c r="L6" i="6"/>
  <c r="K6" i="6"/>
  <c r="A102" i="6" l="1"/>
  <c r="A104" i="6" s="1"/>
  <c r="A106" i="6" s="1"/>
</calcChain>
</file>

<file path=xl/sharedStrings.xml><?xml version="1.0" encoding="utf-8"?>
<sst xmlns="http://schemas.openxmlformats.org/spreadsheetml/2006/main" count="729" uniqueCount="378">
  <si>
    <t>Группа элементов/параметр</t>
  </si>
  <si>
    <t>Выражение
параметра</t>
  </si>
  <si>
    <t>Толщина ЛДСП столешниц, мм</t>
  </si>
  <si>
    <t>Кромка на столешницах, мм</t>
  </si>
  <si>
    <t>Толщина опор, мм</t>
  </si>
  <si>
    <t>Кромка на опорах, мм</t>
  </si>
  <si>
    <t>Регулировка по высоте</t>
  </si>
  <si>
    <t>Толщина передней соединительной панели (ЛДСП), мм</t>
  </si>
  <si>
    <t>Кромка на передней соединительной панели (ЛДСП), мм</t>
  </si>
  <si>
    <t>Толщина ЛДСП, мм</t>
  </si>
  <si>
    <t>Кромка, мм</t>
  </si>
  <si>
    <t>Толщина топа, мм</t>
  </si>
  <si>
    <t>Толщина ДСП каркасов, мм</t>
  </si>
  <si>
    <t>Кромка на каркасах, мм</t>
  </si>
  <si>
    <t>Толщина ДСП лицевых панелей, мм</t>
  </si>
  <si>
    <t>Кромка на лицевых панелях, мм</t>
  </si>
  <si>
    <t>Толщина ЛДСП каркасов, мм</t>
  </si>
  <si>
    <t>Толщина ЛДСП полок, мм</t>
  </si>
  <si>
    <t>Регулировка высоты</t>
  </si>
  <si>
    <t>Задняя стенка</t>
  </si>
  <si>
    <t>Толщина используемого ДСП, мм</t>
  </si>
  <si>
    <t>Используемая кромка, мм</t>
  </si>
  <si>
    <t>Толщина стекла, мм</t>
  </si>
  <si>
    <t>СТОЛЫ</t>
  </si>
  <si>
    <t>ПРИСТАВКИ</t>
  </si>
  <si>
    <t>ШКАФЫ</t>
  </si>
  <si>
    <t>Ручка</t>
  </si>
  <si>
    <t>2000х900х750</t>
  </si>
  <si>
    <t>есть</t>
  </si>
  <si>
    <t>№</t>
  </si>
  <si>
    <t>Наименование изделия</t>
  </si>
  <si>
    <t>упаковки</t>
  </si>
  <si>
    <t>Состав упаковки</t>
  </si>
  <si>
    <t>Габариты упаковки</t>
  </si>
  <si>
    <t>ТУМБЫ</t>
  </si>
  <si>
    <t>Объём
 упаковки</t>
  </si>
  <si>
    <t>Вес 
упаковки</t>
  </si>
  <si>
    <t xml:space="preserve">ДВЕРИ </t>
  </si>
  <si>
    <t>габариты</t>
  </si>
  <si>
    <t>Стол журнальный</t>
  </si>
  <si>
    <t>386х16х716</t>
  </si>
  <si>
    <t>Креденция</t>
  </si>
  <si>
    <t>Краткое описание технических характеристик серии  АКЦЕНТ</t>
  </si>
  <si>
    <t>Петли с автоматическими доводчиками</t>
  </si>
  <si>
    <t>ширина,
мм</t>
  </si>
  <si>
    <t>глубина,
мм</t>
  </si>
  <si>
    <t>высота,
мм</t>
  </si>
  <si>
    <t>Стол руководителя</t>
  </si>
  <si>
    <t>АВС, 2 мм</t>
  </si>
  <si>
    <t>СТОЛЫ  (ЛДСП)</t>
  </si>
  <si>
    <t>ПРИСТАВКИ (ЛДСП)</t>
  </si>
  <si>
    <t>Столешница</t>
  </si>
  <si>
    <t>да</t>
  </si>
  <si>
    <t>Ящики</t>
  </si>
  <si>
    <t>ТУМБА,КРЕДЕНЦИЯ</t>
  </si>
  <si>
    <t>1800х2000х750</t>
  </si>
  <si>
    <t>2000х2000х750</t>
  </si>
  <si>
    <t>2200х2000х750</t>
  </si>
  <si>
    <t xml:space="preserve">Бриф-приставка </t>
  </si>
  <si>
    <t>Тумба мобильная/подвесная</t>
  </si>
  <si>
    <t>Шкаф для одежды</t>
  </si>
  <si>
    <t>Стеллаж</t>
  </si>
  <si>
    <t>Вставка</t>
  </si>
  <si>
    <t>Фасады</t>
  </si>
  <si>
    <t>левый</t>
  </si>
  <si>
    <t>правый</t>
  </si>
  <si>
    <t>КZ-18 L/R</t>
  </si>
  <si>
    <t>КZP-18 L/R</t>
  </si>
  <si>
    <t>КZP-20 L/R</t>
  </si>
  <si>
    <t>КZP-22 L/R</t>
  </si>
  <si>
    <t>КZ-20 L/R</t>
  </si>
  <si>
    <t>КZ-22 L/R</t>
  </si>
  <si>
    <t>КZВ-09</t>
  </si>
  <si>
    <t>КZВ-12</t>
  </si>
  <si>
    <t>КZВ-16</t>
  </si>
  <si>
    <t>900х900х750</t>
  </si>
  <si>
    <t>1200х900х750</t>
  </si>
  <si>
    <t>1600х900х750</t>
  </si>
  <si>
    <t>1800х900х750</t>
  </si>
  <si>
    <t>2200х900х750</t>
  </si>
  <si>
    <t>KZH-09</t>
  </si>
  <si>
    <t>900х550х450</t>
  </si>
  <si>
    <t>KZT-62 L/R</t>
  </si>
  <si>
    <t>левая</t>
  </si>
  <si>
    <t>правая</t>
  </si>
  <si>
    <t>KZS-46</t>
  </si>
  <si>
    <t>KZV-52</t>
  </si>
  <si>
    <t>Вставка в стеллажи</t>
  </si>
  <si>
    <t>753х336х756</t>
  </si>
  <si>
    <t>792х362х1595</t>
  </si>
  <si>
    <t>792х362х1190</t>
  </si>
  <si>
    <t>792х362х810</t>
  </si>
  <si>
    <t>СМШ-28</t>
  </si>
  <si>
    <t>СМШ-38</t>
  </si>
  <si>
    <t>СМШ-48</t>
  </si>
  <si>
    <t>KZF-28</t>
  </si>
  <si>
    <t>KZF-28V</t>
  </si>
  <si>
    <r>
      <rPr>
        <b/>
        <sz val="10"/>
        <rFont val="Century Gothic"/>
        <family val="2"/>
        <charset val="204"/>
      </rPr>
      <t>KZF-28V</t>
    </r>
    <r>
      <rPr>
        <sz val="10"/>
        <rFont val="Century Gothic"/>
        <family val="2"/>
        <charset val="204"/>
      </rPr>
      <t xml:space="preserve"> ( фасады верхние)</t>
    </r>
  </si>
  <si>
    <t>784х18х780</t>
  </si>
  <si>
    <t>KZF-38</t>
  </si>
  <si>
    <t>784х18х1158</t>
  </si>
  <si>
    <t>KZF-48</t>
  </si>
  <si>
    <t>784х18х1564</t>
  </si>
  <si>
    <t>1200х568х648</t>
  </si>
  <si>
    <t>KZT-61 L/R</t>
  </si>
  <si>
    <t>416х568х588/648</t>
  </si>
  <si>
    <t>416х568х588/648*</t>
  </si>
  <si>
    <t>KZF-28V Комплект верхних фасадов ЛДСП</t>
  </si>
  <si>
    <t>-Стекло: тонированное в массе 4мм графит и тонированное в массе графит в ал.рамке черного цвета</t>
  </si>
  <si>
    <t>-Тумбы: исполнение левое/правое,  18мм, направляющие скрытого типа полного выдвижения , ЦЗ, лицевая фурнитуура черного цвета</t>
  </si>
  <si>
    <t>KZF-28S</t>
  </si>
  <si>
    <t>KZF-28RS</t>
  </si>
  <si>
    <t>784х4х780</t>
  </si>
  <si>
    <t>784х20х780</t>
  </si>
  <si>
    <t>KZF-38S</t>
  </si>
  <si>
    <t>KZF-38RS</t>
  </si>
  <si>
    <t>784х4х1158</t>
  </si>
  <si>
    <t>784х20х1158</t>
  </si>
  <si>
    <t>KZF-48S</t>
  </si>
  <si>
    <t>KZF-48RS</t>
  </si>
  <si>
    <t>784х4х1564</t>
  </si>
  <si>
    <t>Комплект фасадов низких стекло</t>
  </si>
  <si>
    <t>Комплект фасадов средних стекло</t>
  </si>
  <si>
    <t>Комплект фасадов высоких стекло</t>
  </si>
  <si>
    <t>784х20х1564</t>
  </si>
  <si>
    <t>Комплект фасадов средних ЛДСП</t>
  </si>
  <si>
    <t>Комплект фасадов низких ЛДСП</t>
  </si>
  <si>
    <t>Комплект фасадов высоких ЛДСП</t>
  </si>
  <si>
    <t>Комплект декоративных боковин</t>
  </si>
  <si>
    <t>384х50х784</t>
  </si>
  <si>
    <t>384х50х1162</t>
  </si>
  <si>
    <t>384х50х1568</t>
  </si>
  <si>
    <t>KZD-28B</t>
  </si>
  <si>
    <t>KZD-38B</t>
  </si>
  <si>
    <t>KZD-48B</t>
  </si>
  <si>
    <t>KZD-6T</t>
  </si>
  <si>
    <t>654х388х25</t>
  </si>
  <si>
    <t>KZD-8T</t>
  </si>
  <si>
    <t>848х388х25</t>
  </si>
  <si>
    <t>KZD-14T</t>
  </si>
  <si>
    <t>1446х388х25</t>
  </si>
  <si>
    <t>KZD-16T</t>
  </si>
  <si>
    <t>1640х388х25</t>
  </si>
  <si>
    <t>KZD-22T</t>
  </si>
  <si>
    <t>2238х388х25</t>
  </si>
  <si>
    <t>стеллаж+ боковины</t>
  </si>
  <si>
    <t>стеллаж+ гардероб+ боковины</t>
  </si>
  <si>
    <t>2 стеллажа+боковины</t>
  </si>
  <si>
    <t>2 стеллажа+ гардероб+боковины</t>
  </si>
  <si>
    <t>гардероб + боковины</t>
  </si>
  <si>
    <t>Нога</t>
  </si>
  <si>
    <t>Царга</t>
  </si>
  <si>
    <t>Приставка</t>
  </si>
  <si>
    <t>Корпус</t>
  </si>
  <si>
    <t>KZ-18 ч.1</t>
  </si>
  <si>
    <t>KZ-18 ч.2</t>
  </si>
  <si>
    <t>KZ-18L ч.3</t>
  </si>
  <si>
    <t>KZ-18L ч.4</t>
  </si>
  <si>
    <t>KZ-18R ч.3</t>
  </si>
  <si>
    <t>KZ-18R ч.4</t>
  </si>
  <si>
    <t>KZ-20 ч.1</t>
  </si>
  <si>
    <t>KZ-20L ч.3</t>
  </si>
  <si>
    <t>KZ-20R ч.3</t>
  </si>
  <si>
    <t>KZ-22 ч.1</t>
  </si>
  <si>
    <t>KZ-22L ч.3</t>
  </si>
  <si>
    <t>KZР-18L ч.4</t>
  </si>
  <si>
    <t>KZР-18L ч.5</t>
  </si>
  <si>
    <r>
      <rPr>
        <b/>
        <sz val="10"/>
        <rFont val="Century Gothic"/>
        <family val="2"/>
        <charset val="204"/>
      </rPr>
      <t>KZ-18L Стол руководителя левый</t>
    </r>
    <r>
      <rPr>
        <sz val="10"/>
        <rFont val="Century Gothic"/>
        <family val="2"/>
        <charset val="204"/>
      </rPr>
      <t xml:space="preserve">
(KZ-18 ч.1,KZ-18 ч.2, KZ-18L ч.3, KZ-18L ч.4)</t>
    </r>
  </si>
  <si>
    <r>
      <rPr>
        <b/>
        <sz val="10"/>
        <rFont val="Century Gothic"/>
        <family val="2"/>
        <charset val="204"/>
      </rPr>
      <t>KZ-18R Стол руководителя правый</t>
    </r>
    <r>
      <rPr>
        <sz val="10"/>
        <rFont val="Century Gothic"/>
        <family val="2"/>
        <charset val="204"/>
      </rPr>
      <t xml:space="preserve">
(KZ-18 ч.1,KZ-18 ч.2, KZ-18R ч.3, KZ-18R ч.4)</t>
    </r>
  </si>
  <si>
    <r>
      <rPr>
        <b/>
        <sz val="10"/>
        <rFont val="Century Gothic"/>
        <family val="2"/>
        <charset val="204"/>
      </rPr>
      <t>KZ-20L Стол руководителя левый</t>
    </r>
    <r>
      <rPr>
        <sz val="10"/>
        <rFont val="Century Gothic"/>
        <family val="2"/>
        <charset val="204"/>
      </rPr>
      <t xml:space="preserve">
(KZ-20 ч.1,KZ-18 ч.2, KZ-20L ч.3, KZ-18L ч.4)</t>
    </r>
  </si>
  <si>
    <r>
      <rPr>
        <b/>
        <sz val="10"/>
        <rFont val="Century Gothic"/>
        <family val="2"/>
        <charset val="204"/>
      </rPr>
      <t>KZ-20R Стол руководителя правый</t>
    </r>
    <r>
      <rPr>
        <sz val="10"/>
        <rFont val="Century Gothic"/>
        <family val="2"/>
        <charset val="204"/>
      </rPr>
      <t xml:space="preserve">
(KZ-20 ч.1,KZ-18 ч.2, KZ-20R ч.3, KZ-18R ч.4)</t>
    </r>
  </si>
  <si>
    <r>
      <rPr>
        <b/>
        <sz val="10"/>
        <rFont val="Century Gothic"/>
        <family val="2"/>
        <charset val="204"/>
      </rPr>
      <t>KZ-22L Стол руководителя левый</t>
    </r>
    <r>
      <rPr>
        <sz val="10"/>
        <rFont val="Century Gothic"/>
        <family val="2"/>
        <charset val="204"/>
      </rPr>
      <t xml:space="preserve">
(KZ-22 ч.1,KZ-18 ч.2, KZ-22L ч.3, KZ-18L ч.4)</t>
    </r>
  </si>
  <si>
    <r>
      <rPr>
        <b/>
        <sz val="10"/>
        <rFont val="Century Gothic"/>
        <family val="2"/>
        <charset val="204"/>
      </rPr>
      <t>KZ-22R Стол руководителя правый</t>
    </r>
    <r>
      <rPr>
        <sz val="10"/>
        <rFont val="Century Gothic"/>
        <family val="2"/>
        <charset val="204"/>
      </rPr>
      <t xml:space="preserve">
(KZ-22 ч.1,KZ-18 ч.2, KZ-22R ч.3, KZ-18R ч.4)</t>
    </r>
  </si>
  <si>
    <r>
      <rPr>
        <b/>
        <sz val="10"/>
        <rFont val="Century Gothic"/>
        <family val="2"/>
        <charset val="204"/>
      </rPr>
      <t>KZР-18L Стол руководителя с приставкой левый</t>
    </r>
    <r>
      <rPr>
        <sz val="10"/>
        <rFont val="Century Gothic"/>
        <family val="2"/>
        <charset val="204"/>
      </rPr>
      <t xml:space="preserve">
(KZ-18 ч.1,KZ-18 ч.2, KZ-18L ч.3, KZР-18L ч.4, KZР-18L ч.5)</t>
    </r>
  </si>
  <si>
    <t>KZР-18R ч.4</t>
  </si>
  <si>
    <t>KZР-18R ч.5</t>
  </si>
  <si>
    <r>
      <rPr>
        <b/>
        <sz val="10"/>
        <rFont val="Century Gothic"/>
        <family val="2"/>
        <charset val="204"/>
      </rPr>
      <t>KZP-18R Стол руководителя с приставкой правый</t>
    </r>
    <r>
      <rPr>
        <sz val="10"/>
        <rFont val="Century Gothic"/>
        <family val="2"/>
        <charset val="204"/>
      </rPr>
      <t xml:space="preserve">
(KZ-18 ч.1,KZ-18 ч.2, KZ-18R ч.3, KZР-18R ч.4, KZР-18R ч.5)</t>
    </r>
  </si>
  <si>
    <r>
      <rPr>
        <b/>
        <sz val="10"/>
        <rFont val="Century Gothic"/>
        <family val="2"/>
        <charset val="204"/>
      </rPr>
      <t>KZР-20L Стол руководителя с приставкой левый</t>
    </r>
    <r>
      <rPr>
        <sz val="10"/>
        <rFont val="Century Gothic"/>
        <family val="2"/>
        <charset val="204"/>
      </rPr>
      <t xml:space="preserve">
(KZ-20 ч.1,KZ-18 ч.2, KZ-20L ч.3, KZР-18L ч.4, KZР-18L ч.5)</t>
    </r>
  </si>
  <si>
    <r>
      <rPr>
        <b/>
        <sz val="10"/>
        <rFont val="Century Gothic"/>
        <family val="2"/>
        <charset val="204"/>
      </rPr>
      <t>KZP-20R Стол руководителя с приставкой правый</t>
    </r>
    <r>
      <rPr>
        <sz val="10"/>
        <rFont val="Century Gothic"/>
        <family val="2"/>
        <charset val="204"/>
      </rPr>
      <t xml:space="preserve">
(KZ-20 ч.1,KZ-18 ч.2, KZ-20R ч.3, KZР-18R ч.4, KZР-18R ч.5)</t>
    </r>
  </si>
  <si>
    <t>KZ-22R ч.3</t>
  </si>
  <si>
    <r>
      <rPr>
        <b/>
        <sz val="10"/>
        <rFont val="Century Gothic"/>
        <family val="2"/>
        <charset val="204"/>
      </rPr>
      <t>KZР-22L Стол руководителя с приставкой левый</t>
    </r>
    <r>
      <rPr>
        <sz val="10"/>
        <rFont val="Century Gothic"/>
        <family val="2"/>
        <charset val="204"/>
      </rPr>
      <t xml:space="preserve">
(KZ-22 ч.1,KZ-18 ч.2, KZ-22L ч.3, KZР-18L ч.4, KZР-18L ч.5)</t>
    </r>
  </si>
  <si>
    <r>
      <rPr>
        <b/>
        <sz val="10"/>
        <rFont val="Century Gothic"/>
        <family val="2"/>
        <charset val="204"/>
      </rPr>
      <t>KZP-22R Стол руководителя с приставкой правый</t>
    </r>
    <r>
      <rPr>
        <sz val="10"/>
        <rFont val="Century Gothic"/>
        <family val="2"/>
        <charset val="204"/>
      </rPr>
      <t xml:space="preserve">
(KZ-22 ч.1,KZ-18 ч.2, KZ-22R ч.3, KZР-18R ч.4, KZР-18R ч.5)</t>
    </r>
  </si>
  <si>
    <r>
      <rPr>
        <b/>
        <sz val="10"/>
        <rFont val="Century Gothic"/>
        <family val="2"/>
        <charset val="204"/>
      </rPr>
      <t>KZH-09 Стол журнальный</t>
    </r>
    <r>
      <rPr>
        <sz val="10"/>
        <rFont val="Century Gothic"/>
        <family val="2"/>
        <charset val="204"/>
      </rPr>
      <t xml:space="preserve">                        (KZH-09 ч.1,KZH-09 ч.2,KZH-09 ч.3)</t>
    </r>
  </si>
  <si>
    <t>KZH-09 ч.1</t>
  </si>
  <si>
    <t>KZH-09 ч.2</t>
  </si>
  <si>
    <t>KZH-09 ч.3</t>
  </si>
  <si>
    <t>Столешница+нога</t>
  </si>
  <si>
    <r>
      <rPr>
        <b/>
        <sz val="10"/>
        <rFont val="Century Gothic"/>
        <family val="2"/>
        <charset val="204"/>
      </rPr>
      <t xml:space="preserve">KZB-09 Бриф-приставка  </t>
    </r>
    <r>
      <rPr>
        <sz val="10"/>
        <rFont val="Century Gothic"/>
        <family val="2"/>
        <charset val="204"/>
      </rPr>
      <t xml:space="preserve">                  (KZB-09 ч.1,KZB-09 ч.2,KZB-09 ч.3)</t>
    </r>
  </si>
  <si>
    <t>KZB-09 ч.1</t>
  </si>
  <si>
    <t>KZB-09 ч.2</t>
  </si>
  <si>
    <t>KZB-09 ч.3</t>
  </si>
  <si>
    <r>
      <rPr>
        <b/>
        <sz val="10"/>
        <rFont val="Century Gothic"/>
        <family val="2"/>
        <charset val="204"/>
      </rPr>
      <t xml:space="preserve">KZB-12 Бриф-приставка  </t>
    </r>
    <r>
      <rPr>
        <sz val="10"/>
        <rFont val="Century Gothic"/>
        <family val="2"/>
        <charset val="204"/>
      </rPr>
      <t xml:space="preserve">                  (KZB-12 ч.1,KZB-09 ч.2,KZB-12 ч.3)</t>
    </r>
  </si>
  <si>
    <t>KZB-12 ч.1</t>
  </si>
  <si>
    <t>KZB-12 ч.3</t>
  </si>
  <si>
    <r>
      <rPr>
        <b/>
        <sz val="10"/>
        <rFont val="Century Gothic"/>
        <family val="2"/>
        <charset val="204"/>
      </rPr>
      <t xml:space="preserve">KZB-16 Бриф-приставка  </t>
    </r>
    <r>
      <rPr>
        <sz val="10"/>
        <rFont val="Century Gothic"/>
        <family val="2"/>
        <charset val="204"/>
      </rPr>
      <t xml:space="preserve">                  (KZB-16 ч.1,KZB-09 ч.2,KZB-16 ч.3)</t>
    </r>
  </si>
  <si>
    <t>KZB-16 ч.1</t>
  </si>
  <si>
    <t>KZB-16 ч.3</t>
  </si>
  <si>
    <r>
      <rPr>
        <b/>
        <sz val="10"/>
        <rFont val="Century Gothic"/>
        <family val="2"/>
        <charset val="204"/>
      </rPr>
      <t xml:space="preserve">KZT-61L Тумба подвесная/мобильная левая  </t>
    </r>
    <r>
      <rPr>
        <sz val="10"/>
        <rFont val="Century Gothic"/>
        <family val="2"/>
        <charset val="204"/>
      </rPr>
      <t xml:space="preserve">                                                (KZT-61L ч.1, KZT-61L ч.2)</t>
    </r>
  </si>
  <si>
    <t>KZT-61L ч.1</t>
  </si>
  <si>
    <t>KZT-61L ч.2</t>
  </si>
  <si>
    <r>
      <rPr>
        <b/>
        <sz val="10"/>
        <rFont val="Century Gothic"/>
        <family val="2"/>
        <charset val="204"/>
      </rPr>
      <t>KZT-61R Тумба подвесная/мобильная правая</t>
    </r>
    <r>
      <rPr>
        <sz val="10"/>
        <rFont val="Century Gothic"/>
        <family val="2"/>
        <charset val="204"/>
      </rPr>
      <t xml:space="preserve">                                                                      (KZT-61R ч.1, KZT-61R ч.2)</t>
    </r>
  </si>
  <si>
    <t>KZT-61R ч.1</t>
  </si>
  <si>
    <t>KZT-61R ч.2</t>
  </si>
  <si>
    <t>KZT-62L ч.1</t>
  </si>
  <si>
    <t>KZT-62L ч.2</t>
  </si>
  <si>
    <t>Топ, основание и з/стенка</t>
  </si>
  <si>
    <r>
      <rPr>
        <b/>
        <sz val="10"/>
        <rFont val="Century Gothic"/>
        <family val="2"/>
        <charset val="204"/>
      </rPr>
      <t xml:space="preserve">KZT-62L Креденция левая                   </t>
    </r>
    <r>
      <rPr>
        <sz val="10"/>
        <rFont val="Century Gothic"/>
        <family val="2"/>
        <charset val="204"/>
      </rPr>
      <t>(KZT-62L ч.1, KZT-62L ч.2, KZT-61L ч.2)</t>
    </r>
  </si>
  <si>
    <r>
      <rPr>
        <b/>
        <sz val="10"/>
        <rFont val="Century Gothic"/>
        <family val="2"/>
        <charset val="204"/>
      </rPr>
      <t xml:space="preserve">KZT-62R Креденция правая                        </t>
    </r>
    <r>
      <rPr>
        <sz val="10"/>
        <rFont val="Century Gothic"/>
        <family val="2"/>
        <charset val="204"/>
      </rPr>
      <t>(KZT-62R ч.1, KZT-62R ч.2, KZT-61R ч.2)</t>
    </r>
  </si>
  <si>
    <t>KZT-62R ч.1</t>
  </si>
  <si>
    <t>KZT-62R ч.2</t>
  </si>
  <si>
    <t>Фасады ящиков</t>
  </si>
  <si>
    <t>Состав серии КОРТЕЗ (кабинет руководителя)</t>
  </si>
  <si>
    <r>
      <rPr>
        <b/>
        <sz val="10"/>
        <rFont val="Century Gothic"/>
        <family val="2"/>
        <charset val="204"/>
      </rPr>
      <t>KZS-46 Шкаф для одежды</t>
    </r>
    <r>
      <rPr>
        <sz val="10"/>
        <rFont val="Century Gothic"/>
        <family val="2"/>
        <charset val="204"/>
      </rPr>
      <t xml:space="preserve">
(KZS-46 ч.1,  KZS-46 ч.2)</t>
    </r>
  </si>
  <si>
    <t>KZS-46 ч.1</t>
  </si>
  <si>
    <t>KZS-46 ч.2</t>
  </si>
  <si>
    <t xml:space="preserve">СМШ-28 Стеллаж низкий
</t>
  </si>
  <si>
    <t xml:space="preserve">KZV-52 Вставка в стеллажи
</t>
  </si>
  <si>
    <r>
      <rPr>
        <b/>
        <sz val="10"/>
        <rFont val="Century Gothic"/>
        <family val="2"/>
        <charset val="204"/>
      </rPr>
      <t>KZD-28B Комплект  боковин</t>
    </r>
    <r>
      <rPr>
        <sz val="10"/>
        <rFont val="Century Gothic"/>
        <family val="2"/>
        <charset val="204"/>
      </rPr>
      <t xml:space="preserve">
</t>
    </r>
  </si>
  <si>
    <r>
      <rPr>
        <b/>
        <sz val="10"/>
        <rFont val="Century Gothic"/>
        <family val="2"/>
        <charset val="204"/>
      </rPr>
      <t>KZD-38B Комплект  боковин</t>
    </r>
    <r>
      <rPr>
        <sz val="10"/>
        <rFont val="Century Gothic"/>
        <family val="2"/>
        <charset val="204"/>
      </rPr>
      <t xml:space="preserve">
</t>
    </r>
  </si>
  <si>
    <r>
      <rPr>
        <b/>
        <sz val="10"/>
        <rFont val="Century Gothic"/>
        <family val="2"/>
        <charset val="204"/>
      </rPr>
      <t>KZD-48B Комплект  боковин</t>
    </r>
    <r>
      <rPr>
        <sz val="10"/>
        <rFont val="Century Gothic"/>
        <family val="2"/>
        <charset val="204"/>
      </rPr>
      <t xml:space="preserve">
</t>
    </r>
  </si>
  <si>
    <t>Комплект боковин</t>
  </si>
  <si>
    <t>KZD-6T Топ</t>
  </si>
  <si>
    <t xml:space="preserve">Топ </t>
  </si>
  <si>
    <t>KZD-8T Топ</t>
  </si>
  <si>
    <t>KZD-14T Топ</t>
  </si>
  <si>
    <t>KZD-16T Топ</t>
  </si>
  <si>
    <t>KZD-22T Топ</t>
  </si>
  <si>
    <t>KZD-28B-Ф</t>
  </si>
  <si>
    <t xml:space="preserve">Фурнитура </t>
  </si>
  <si>
    <t>Фурнитура KZD-48B-Ф</t>
  </si>
  <si>
    <t>KZD-48B-Ф</t>
  </si>
  <si>
    <t>KZD-38B-Ф</t>
  </si>
  <si>
    <t>KZD-6T-Ф</t>
  </si>
  <si>
    <t>KZD-14T-Ф</t>
  </si>
  <si>
    <t>KZD-22T-Ф</t>
  </si>
  <si>
    <t>KZF-28 Комплект низких фасадов ЛДСП</t>
  </si>
  <si>
    <t>Фурнитура KZF-28-Ф</t>
  </si>
  <si>
    <t>Комплект фасадов</t>
  </si>
  <si>
    <t>KZD-24T</t>
  </si>
  <si>
    <t>KZD-32T</t>
  </si>
  <si>
    <t>KZD-38T</t>
  </si>
  <si>
    <t xml:space="preserve">СМШ-38 Стеллаж средий
</t>
  </si>
  <si>
    <t xml:space="preserve">СМШ-48 Стеллаж высокий
</t>
  </si>
  <si>
    <t>KZF-38 Комплект средних фасадов ЛДСП</t>
  </si>
  <si>
    <t>KZF-48 Комплект высоких фасадов ЛДСП</t>
  </si>
  <si>
    <t>KZF-28-Ф</t>
  </si>
  <si>
    <t>KZF-48-Ф</t>
  </si>
  <si>
    <t>Фурнитура KZF-48-Ф</t>
  </si>
  <si>
    <t>ДВЕРИ Стекло</t>
  </si>
  <si>
    <t>KZF-28S Комплект низких  стеклянных фасадов</t>
  </si>
  <si>
    <t>KZF-38S Комплект средних стеклянных фасадов</t>
  </si>
  <si>
    <t>KZF-28S-Ф</t>
  </si>
  <si>
    <t>KZF-48S-Ф</t>
  </si>
  <si>
    <t xml:space="preserve">KZF-48S Комплект высоких cтеклянных фасадов </t>
  </si>
  <si>
    <t>KZF-28RS Комплект низких стеклянных фасадов в ал. Рамке</t>
  </si>
  <si>
    <t>KZF-38RS Комплект средних стеклянных фасадов в ал. Рамке</t>
  </si>
  <si>
    <t>KZF-48RS Комплект высоких стеклянных фасадов в ал. Рамке</t>
  </si>
  <si>
    <t>KZD-24T Топ</t>
  </si>
  <si>
    <t>KZD-32T Топ</t>
  </si>
  <si>
    <t>KZD-38T Топ</t>
  </si>
  <si>
    <t>3822х388х25</t>
  </si>
  <si>
    <t>3224х388х25</t>
  </si>
  <si>
    <t>2432х388х25</t>
  </si>
  <si>
    <t>3 стеллажа+боковины</t>
  </si>
  <si>
    <t>4 стеллажа+ гардероб+боковины</t>
  </si>
  <si>
    <t>4 стеллажа+боковины</t>
  </si>
  <si>
    <t>KZF-28RS (в ал. рамке)</t>
  </si>
  <si>
    <t>KZF-38RS (в ал. рамке)</t>
  </si>
  <si>
    <t>KZF-48RS (в ал. рамке)</t>
  </si>
  <si>
    <t>38/25</t>
  </si>
  <si>
    <t>АВС, 0,4 мм</t>
  </si>
  <si>
    <t>Кромка топа, мм</t>
  </si>
  <si>
    <t xml:space="preserve">АВС, 0,4 </t>
  </si>
  <si>
    <t>АВС, 2/0,4</t>
  </si>
  <si>
    <t>АВС, 0,4</t>
  </si>
  <si>
    <t>АВС, 2</t>
  </si>
  <si>
    <t xml:space="preserve">АВС, 2 </t>
  </si>
  <si>
    <t>Лючок для проводки</t>
  </si>
  <si>
    <t>наличие</t>
  </si>
  <si>
    <t>ЛДСП 18</t>
  </si>
  <si>
    <t>Задняя стенка, мм</t>
  </si>
  <si>
    <t xml:space="preserve">ЛХДФ 3мм, </t>
  </si>
  <si>
    <t>Замок</t>
  </si>
  <si>
    <t>на фасадах ЛДСП</t>
  </si>
  <si>
    <t>4, тонирован., графит</t>
  </si>
  <si>
    <t>Объем изделия</t>
  </si>
  <si>
    <t>Вес изделия</t>
  </si>
  <si>
    <t>База (окончание) переговорного стола</t>
  </si>
  <si>
    <t>КZР-30</t>
  </si>
  <si>
    <t>КZР-32</t>
  </si>
  <si>
    <t xml:space="preserve">Модуль переговорного стола </t>
  </si>
  <si>
    <t>1200х1200х750</t>
  </si>
  <si>
    <t>900х1200х750</t>
  </si>
  <si>
    <r>
      <rPr>
        <b/>
        <sz val="10"/>
        <rFont val="Century Gothic"/>
        <family val="2"/>
        <charset val="204"/>
      </rPr>
      <t xml:space="preserve">KZР-30 </t>
    </r>
    <r>
      <rPr>
        <sz val="10"/>
        <rFont val="Century Gothic"/>
        <family val="2"/>
        <charset val="204"/>
      </rPr>
      <t xml:space="preserve"> База переговорного стола  (KZP-30 ч.1, KZP-30 ч.2)</t>
    </r>
  </si>
  <si>
    <t>Столешницы</t>
  </si>
  <si>
    <t>Ноги</t>
  </si>
  <si>
    <r>
      <rPr>
        <b/>
        <sz val="10"/>
        <rFont val="Century Gothic"/>
        <family val="2"/>
        <charset val="204"/>
      </rPr>
      <t xml:space="preserve">KZР-32 </t>
    </r>
    <r>
      <rPr>
        <sz val="10"/>
        <rFont val="Century Gothic"/>
        <family val="2"/>
        <charset val="204"/>
      </rPr>
      <t xml:space="preserve"> Модуль переговорного стола  (KZP-32 ч.1, KZP-32 ч.2)</t>
    </r>
  </si>
  <si>
    <t>KZР-30 ч.1</t>
  </si>
  <si>
    <t>KZР-30 ч.2</t>
  </si>
  <si>
    <t>KZР-32 ч.1</t>
  </si>
  <si>
    <t>KZР-32 ч.2</t>
  </si>
  <si>
    <t>ДВЕРИ ЛДСП</t>
  </si>
  <si>
    <t>598х380х1595</t>
  </si>
  <si>
    <t>Состав:</t>
  </si>
  <si>
    <t>Комбинация среднего стеллажа СМШ-38 с дверьми</t>
  </si>
  <si>
    <t>Комбинация низкого стеллажа СМШ-28 с дверьми</t>
  </si>
  <si>
    <t>Комбинация высокого стеллажа СМШ-48 с дверьми</t>
  </si>
  <si>
    <t>Комбинация стеллажей с дверьми (без декоративных топов)</t>
  </si>
  <si>
    <t>792х380х1595</t>
  </si>
  <si>
    <t>792х380х1190</t>
  </si>
  <si>
    <t>792х382х1190</t>
  </si>
  <si>
    <t>792х366х1190</t>
  </si>
  <si>
    <t>792х362х811</t>
  </si>
  <si>
    <t>792х366х811</t>
  </si>
  <si>
    <t>792х382х811</t>
  </si>
  <si>
    <t>792х380х811</t>
  </si>
  <si>
    <t>792х382х1595</t>
  </si>
  <si>
    <t>792х366х1595</t>
  </si>
  <si>
    <t>Декоративные топы (опция)</t>
  </si>
  <si>
    <t>Толщина используемого ЛДСП, мм</t>
  </si>
  <si>
    <t>KZF-48RS-Ф</t>
  </si>
  <si>
    <t>ВНИМАНИЕ! Компания оставляет за собой право вносить изменения в прайс-лист без предварительного уведомления.</t>
  </si>
  <si>
    <t>KZF-28RS-Ф</t>
  </si>
  <si>
    <t>-Исполнение: ЛДСП 38,25,18мм. Декоры: Темный шимо/Графит, Кронберг/Графит , Венге/Графит, Темный шимо/белый брилиант, Кронберг/белый бриллиант, Венге/белый бриллиант</t>
  </si>
  <si>
    <t>-Столы:  Исполнение левое/правое, ЛДСП 38 мм / 25мм, лючок с щеткой , регулируемые опоры -М6</t>
  </si>
  <si>
    <t>-Шкафы: 18мм, задняя стенка ХДФ 3мм.  Петли с  доводчиками на всех фасадах.  Замки на фасадах ЛДСП . Регулируемые опоры 50х27</t>
  </si>
  <si>
    <t xml:space="preserve"> металл(черный,белый)</t>
  </si>
  <si>
    <t xml:space="preserve">18мм В цвет корпуса </t>
  </si>
  <si>
    <t>Направляющие</t>
  </si>
  <si>
    <t>Телескопические</t>
  </si>
  <si>
    <t>центральный</t>
  </si>
  <si>
    <t xml:space="preserve"> металл (черный/белый)</t>
  </si>
  <si>
    <t>KZD-5T Топ</t>
  </si>
  <si>
    <t>604х388х25</t>
  </si>
  <si>
    <t>KZD-5T</t>
  </si>
  <si>
    <t>KZD-7T Топ</t>
  </si>
  <si>
    <t>KZD-7T</t>
  </si>
  <si>
    <t>798х388х25</t>
  </si>
  <si>
    <t>гардероб</t>
  </si>
  <si>
    <t>стеллаж</t>
  </si>
  <si>
    <t>СМШ28F</t>
  </si>
  <si>
    <t>СМШ28RS</t>
  </si>
  <si>
    <t>СМШ28S</t>
  </si>
  <si>
    <t>СМШ38F</t>
  </si>
  <si>
    <t>СМШ38RS</t>
  </si>
  <si>
    <t>СМШ38S</t>
  </si>
  <si>
    <t>СМШ38.28F</t>
  </si>
  <si>
    <t>СМШ38.28RS</t>
  </si>
  <si>
    <t>СМШ38.28S</t>
  </si>
  <si>
    <t>СМШ48F</t>
  </si>
  <si>
    <t>СМШ48RS</t>
  </si>
  <si>
    <t>СМШ48S</t>
  </si>
  <si>
    <t>СМШ48.2.28F</t>
  </si>
  <si>
    <t>СМШ48.2.28RS</t>
  </si>
  <si>
    <t>СМШ48.28F.28S</t>
  </si>
  <si>
    <t>вариант комбинации</t>
  </si>
  <si>
    <t>KZF-58</t>
  </si>
  <si>
    <t>KZF-58-Ф</t>
  </si>
  <si>
    <t>СМШ-58</t>
  </si>
  <si>
    <t>792х362х1990</t>
  </si>
  <si>
    <t>792х594х1990</t>
  </si>
  <si>
    <t>792х380х1990</t>
  </si>
  <si>
    <t>СМШ-58-6Ш</t>
  </si>
  <si>
    <t>784х18х1932</t>
  </si>
  <si>
    <t>СМШ-58Ш</t>
  </si>
  <si>
    <t>KZF-58Ф</t>
  </si>
  <si>
    <t>Фурнитура</t>
  </si>
  <si>
    <t>СМШ-58*</t>
  </si>
  <si>
    <t>СМШ-58ШF*</t>
  </si>
  <si>
    <t>СМШ-58-6ШF*</t>
  </si>
  <si>
    <t>KZF-58*</t>
  </si>
  <si>
    <t>*</t>
  </si>
  <si>
    <t>позиции под заказ</t>
  </si>
  <si>
    <r>
      <rPr>
        <b/>
        <sz val="10"/>
        <color theme="8" tint="-0.499984740745262"/>
        <rFont val="Century Gothic"/>
        <family val="2"/>
        <charset val="204"/>
      </rPr>
      <t>KZF-58*</t>
    </r>
    <r>
      <rPr>
        <b/>
        <sz val="10"/>
        <rFont val="Century Gothic"/>
        <family val="2"/>
        <charset val="204"/>
      </rPr>
      <t xml:space="preserve"> Комплект высоких фасадов ЛДСП ( под заказ)</t>
    </r>
  </si>
  <si>
    <r>
      <rPr>
        <b/>
        <sz val="10"/>
        <color theme="8" tint="-0.499984740745262"/>
        <rFont val="Century Gothic"/>
        <family val="2"/>
        <charset val="204"/>
      </rPr>
      <t>СМШ-58*</t>
    </r>
    <r>
      <rPr>
        <b/>
        <sz val="10"/>
        <rFont val="Century Gothic"/>
        <family val="2"/>
        <charset val="204"/>
      </rPr>
      <t xml:space="preserve"> Стеллаж высокий
</t>
    </r>
  </si>
  <si>
    <r>
      <rPr>
        <b/>
        <sz val="10"/>
        <color theme="8" tint="-0.499984740745262"/>
        <rFont val="Century Gothic"/>
        <family val="2"/>
        <charset val="204"/>
      </rPr>
      <t>СМШ-58ШF*</t>
    </r>
    <r>
      <rPr>
        <b/>
        <sz val="10"/>
        <rFont val="Century Gothic"/>
        <family val="2"/>
        <charset val="204"/>
      </rPr>
      <t xml:space="preserve"> Шкаф для одежды </t>
    </r>
    <r>
      <rPr>
        <sz val="10"/>
        <rFont val="Century Gothic"/>
        <family val="2"/>
        <charset val="204"/>
      </rPr>
      <t xml:space="preserve">               (СМШ-58Ш, KZF-58, KZF-58Ф)
</t>
    </r>
  </si>
  <si>
    <r>
      <rPr>
        <b/>
        <sz val="10"/>
        <color theme="8" tint="-0.499984740745262"/>
        <rFont val="Century Gothic"/>
        <family val="2"/>
        <charset val="204"/>
      </rPr>
      <t>СМШ-58-6ШF*</t>
    </r>
    <r>
      <rPr>
        <b/>
        <sz val="10"/>
        <rFont val="Century Gothic"/>
        <family val="2"/>
        <charset val="204"/>
      </rPr>
      <t xml:space="preserve"> Шкаф для одежды </t>
    </r>
    <r>
      <rPr>
        <sz val="10"/>
        <rFont val="Century Gothic"/>
        <family val="2"/>
        <charset val="204"/>
      </rPr>
      <t xml:space="preserve">               (СМШ-58-6Ш, KZF-58, KZF-58Ф)
</t>
    </r>
  </si>
  <si>
    <r>
      <t>прайс-лист от 1 января 2026 года .</t>
    </r>
    <r>
      <rPr>
        <b/>
        <sz val="14"/>
        <rFont val="Century Gothic"/>
        <family val="2"/>
        <charset val="204"/>
      </rPr>
      <t xml:space="preserve"> Кабинет руководителя </t>
    </r>
    <r>
      <rPr>
        <b/>
        <sz val="14"/>
        <color theme="8" tint="-0.249977111117893"/>
        <rFont val="Century Gothic"/>
        <family val="2"/>
        <charset val="204"/>
      </rPr>
      <t>"KORTEZ"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</si>
</sst>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&quot;р.&quot;"/>
    <numFmt numFmtId="166" formatCode="0.000"/>
    <numFmt numFmtId="168" formatCode="#,##0.000"/>
    <numFmt numFmtId="171" formatCode="#,##0\р"/>
  </numFmts>
  <fonts count="39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u/>
      <sz val="10"/>
      <color indexed="12"/>
      <name val="Arial Cyr"/>
      <charset val="204"/>
    </font>
    <font>
      <sz val="12"/>
      <name val="Arial Cyr"/>
      <family val="2"/>
      <charset val="204"/>
    </font>
    <font>
      <b/>
      <sz val="16"/>
      <name val="Century Gothic"/>
      <family val="2"/>
      <charset val="204"/>
    </font>
    <font>
      <b/>
      <sz val="12"/>
      <name val="Century Gothic"/>
      <family val="2"/>
      <charset val="204"/>
    </font>
    <font>
      <b/>
      <sz val="8"/>
      <name val="Century Gothic"/>
      <family val="2"/>
      <charset val="204"/>
    </font>
    <font>
      <b/>
      <sz val="11"/>
      <name val="Century Gothic"/>
      <family val="2"/>
      <charset val="204"/>
    </font>
    <font>
      <sz val="8"/>
      <name val="Century Gothic"/>
      <family val="2"/>
      <charset val="204"/>
    </font>
    <font>
      <sz val="10"/>
      <name val="Century Gothic"/>
      <family val="2"/>
      <charset val="204"/>
    </font>
    <font>
      <sz val="9"/>
      <name val="Century Gothic"/>
      <family val="2"/>
      <charset val="204"/>
    </font>
    <font>
      <b/>
      <sz val="9"/>
      <name val="Century Gothic"/>
      <family val="2"/>
      <charset val="204"/>
    </font>
    <font>
      <b/>
      <sz val="10"/>
      <name val="Century Gothic"/>
      <family val="2"/>
      <charset val="204"/>
    </font>
    <font>
      <b/>
      <sz val="12"/>
      <color indexed="12"/>
      <name val="Century Gothic"/>
      <family val="2"/>
      <charset val="204"/>
    </font>
    <font>
      <b/>
      <sz val="6"/>
      <color indexed="12"/>
      <name val="Century Gothic"/>
      <family val="2"/>
      <charset val="204"/>
    </font>
    <font>
      <sz val="12"/>
      <name val="Century Gothic"/>
      <family val="2"/>
      <charset val="204"/>
    </font>
    <font>
      <b/>
      <sz val="14"/>
      <name val="Century Gothic"/>
      <family val="2"/>
      <charset val="204"/>
    </font>
    <font>
      <b/>
      <sz val="14"/>
      <color theme="8" tint="-0.249977111117893"/>
      <name val="Century Gothic"/>
      <family val="2"/>
      <charset val="204"/>
    </font>
    <font>
      <u/>
      <sz val="10"/>
      <color indexed="12"/>
      <name val="Century Gothic"/>
      <family val="2"/>
      <charset val="204"/>
    </font>
    <font>
      <b/>
      <sz val="12"/>
      <color rgb="FFC00000"/>
      <name val="Century Gothic"/>
      <family val="2"/>
      <charset val="204"/>
    </font>
    <font>
      <i/>
      <sz val="9"/>
      <name val="Century Gothic"/>
      <family val="2"/>
      <charset val="204"/>
    </font>
    <font>
      <b/>
      <sz val="13"/>
      <name val="Century Gothic"/>
      <family val="2"/>
      <charset val="204"/>
    </font>
    <font>
      <b/>
      <sz val="10"/>
      <name val="Arial Cyr"/>
      <charset val="204"/>
    </font>
    <font>
      <sz val="11"/>
      <color rgb="FF000000"/>
      <name val="Calibri"/>
      <family val="2"/>
      <charset val="204"/>
    </font>
    <font>
      <b/>
      <sz val="9"/>
      <color theme="8" tint="-0.249977111117893"/>
      <name val="Century Gothic"/>
      <family val="2"/>
      <charset val="204"/>
    </font>
    <font>
      <sz val="10"/>
      <color theme="8" tint="-0.249977111117893"/>
      <name val="Arial Cyr"/>
      <charset val="204"/>
    </font>
    <font>
      <b/>
      <sz val="8"/>
      <color theme="8" tint="-0.249977111117893"/>
      <name val="Century Gothic"/>
      <family val="2"/>
      <charset val="204"/>
    </font>
    <font>
      <b/>
      <sz val="12"/>
      <color theme="8" tint="-0.249977111117893"/>
      <name val="Century Gothic"/>
      <family val="2"/>
      <charset val="204"/>
    </font>
    <font>
      <b/>
      <sz val="12"/>
      <color theme="8" tint="-0.249977111117893"/>
      <name val="Arial Cyr"/>
      <charset val="204"/>
    </font>
    <font>
      <sz val="12"/>
      <color theme="8" tint="-0.249977111117893"/>
      <name val="Arial Cyr"/>
      <charset val="204"/>
    </font>
    <font>
      <b/>
      <sz val="10"/>
      <color theme="8" tint="-0.249977111117893"/>
      <name val="Century Gothic"/>
      <family val="2"/>
      <charset val="204"/>
    </font>
    <font>
      <b/>
      <sz val="11"/>
      <color theme="8" tint="-0.249977111117893"/>
      <name val="Century Gothic"/>
      <family val="2"/>
      <charset val="204"/>
    </font>
    <font>
      <b/>
      <sz val="11"/>
      <color theme="8" tint="-0.249977111117893"/>
      <name val="Arial Cyr"/>
      <charset val="204"/>
    </font>
    <font>
      <sz val="9"/>
      <name val="Arial Cyr"/>
      <charset val="204"/>
    </font>
    <font>
      <sz val="10"/>
      <color theme="8" tint="-0.249977111117893"/>
      <name val="Century Gothic"/>
      <family val="2"/>
      <charset val="204"/>
    </font>
    <font>
      <sz val="9"/>
      <color rgb="FF000000"/>
      <name val="Century Gothic"/>
      <family val="2"/>
      <charset val="204"/>
    </font>
    <font>
      <b/>
      <sz val="10"/>
      <color theme="8" tint="-0.499984740745262"/>
      <name val="Century Gothic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5" fillId="0" borderId="0"/>
  </cellStyleXfs>
  <cellXfs count="372">
    <xf numFmtId="0" fontId="0" fillId="0" borderId="0" xfId="0"/>
    <xf numFmtId="0" fontId="6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2" fontId="12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/>
    </xf>
    <xf numFmtId="1" fontId="10" fillId="4" borderId="10" xfId="0" applyNumberFormat="1" applyFont="1" applyFill="1" applyBorder="1" applyAlignment="1">
      <alignment horizontal="center" vertical="center"/>
    </xf>
    <xf numFmtId="166" fontId="10" fillId="4" borderId="10" xfId="0" applyNumberFormat="1" applyFont="1" applyFill="1" applyBorder="1" applyAlignment="1">
      <alignment horizontal="right" vertical="center"/>
    </xf>
    <xf numFmtId="2" fontId="12" fillId="4" borderId="38" xfId="0" applyNumberFormat="1" applyFont="1" applyFill="1" applyBorder="1" applyAlignment="1">
      <alignment vertical="center"/>
    </xf>
    <xf numFmtId="0" fontId="14" fillId="4" borderId="8" xfId="0" applyFont="1" applyFill="1" applyBorder="1" applyAlignment="1">
      <alignment horizontal="center" vertical="center"/>
    </xf>
    <xf numFmtId="1" fontId="10" fillId="4" borderId="8" xfId="0" applyNumberFormat="1" applyFont="1" applyFill="1" applyBorder="1" applyAlignment="1">
      <alignment horizontal="center" vertical="center"/>
    </xf>
    <xf numFmtId="166" fontId="10" fillId="4" borderId="8" xfId="0" applyNumberFormat="1" applyFont="1" applyFill="1" applyBorder="1" applyAlignment="1">
      <alignment horizontal="right" vertical="center"/>
    </xf>
    <xf numFmtId="2" fontId="12" fillId="4" borderId="30" xfId="0" applyNumberFormat="1" applyFont="1" applyFill="1" applyBorder="1" applyAlignment="1">
      <alignment vertical="center"/>
    </xf>
    <xf numFmtId="0" fontId="14" fillId="4" borderId="12" xfId="0" applyFont="1" applyFill="1" applyBorder="1" applyAlignment="1">
      <alignment horizontal="center" vertical="center"/>
    </xf>
    <xf numFmtId="1" fontId="10" fillId="4" borderId="12" xfId="0" applyNumberFormat="1" applyFont="1" applyFill="1" applyBorder="1" applyAlignment="1">
      <alignment horizontal="center" vertical="center"/>
    </xf>
    <xf numFmtId="166" fontId="10" fillId="4" borderId="12" xfId="0" applyNumberFormat="1" applyFont="1" applyFill="1" applyBorder="1" applyAlignment="1">
      <alignment horizontal="right" vertical="center"/>
    </xf>
    <xf numFmtId="2" fontId="12" fillId="4" borderId="39" xfId="0" applyNumberFormat="1" applyFont="1" applyFill="1" applyBorder="1" applyAlignment="1">
      <alignment vertical="center"/>
    </xf>
    <xf numFmtId="2" fontId="12" fillId="4" borderId="8" xfId="0" applyNumberFormat="1" applyFont="1" applyFill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1" fontId="10" fillId="4" borderId="14" xfId="0" applyNumberFormat="1" applyFont="1" applyFill="1" applyBorder="1" applyAlignment="1">
      <alignment horizontal="center" vertical="center"/>
    </xf>
    <xf numFmtId="166" fontId="10" fillId="4" borderId="14" xfId="0" applyNumberFormat="1" applyFont="1" applyFill="1" applyBorder="1" applyAlignment="1">
      <alignment horizontal="right" vertical="center"/>
    </xf>
    <xf numFmtId="1" fontId="10" fillId="4" borderId="15" xfId="0" applyNumberFormat="1" applyFont="1" applyFill="1" applyBorder="1" applyAlignment="1">
      <alignment horizontal="center" vertical="center"/>
    </xf>
    <xf numFmtId="166" fontId="10" fillId="4" borderId="15" xfId="0" applyNumberFormat="1" applyFont="1" applyFill="1" applyBorder="1" applyAlignment="1">
      <alignment horizontal="right" vertical="center"/>
    </xf>
    <xf numFmtId="2" fontId="12" fillId="4" borderId="41" xfId="0" applyNumberFormat="1" applyFont="1" applyFill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1" fontId="11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right" vertical="center"/>
    </xf>
    <xf numFmtId="2" fontId="12" fillId="4" borderId="34" xfId="0" applyNumberFormat="1" applyFont="1" applyFill="1" applyBorder="1" applyAlignment="1">
      <alignment vertical="center"/>
    </xf>
    <xf numFmtId="2" fontId="12" fillId="4" borderId="36" xfId="0" applyNumberFormat="1" applyFont="1" applyFill="1" applyBorder="1" applyAlignment="1">
      <alignment vertical="center"/>
    </xf>
    <xf numFmtId="1" fontId="10" fillId="4" borderId="16" xfId="0" applyNumberFormat="1" applyFont="1" applyFill="1" applyBorder="1" applyAlignment="1">
      <alignment horizontal="center" vertical="center"/>
    </xf>
    <xf numFmtId="166" fontId="10" fillId="4" borderId="16" xfId="0" applyNumberFormat="1" applyFont="1" applyFill="1" applyBorder="1" applyAlignment="1">
      <alignment horizontal="right" vertical="center"/>
    </xf>
    <xf numFmtId="2" fontId="12" fillId="4" borderId="37" xfId="0" applyNumberFormat="1" applyFont="1" applyFill="1" applyBorder="1" applyAlignment="1">
      <alignment vertical="center"/>
    </xf>
    <xf numFmtId="1" fontId="10" fillId="0" borderId="0" xfId="0" applyNumberFormat="1" applyFont="1" applyAlignment="1">
      <alignment horizontal="center" vertical="center"/>
    </xf>
    <xf numFmtId="1" fontId="10" fillId="4" borderId="18" xfId="0" applyNumberFormat="1" applyFont="1" applyFill="1" applyBorder="1" applyAlignment="1">
      <alignment horizontal="center" vertical="center"/>
    </xf>
    <xf numFmtId="166" fontId="10" fillId="4" borderId="18" xfId="0" applyNumberFormat="1" applyFont="1" applyFill="1" applyBorder="1" applyAlignment="1">
      <alignment horizontal="right" vertical="center"/>
    </xf>
    <xf numFmtId="2" fontId="12" fillId="4" borderId="4" xfId="0" applyNumberFormat="1" applyFont="1" applyFill="1" applyBorder="1" applyAlignment="1">
      <alignment vertical="center"/>
    </xf>
    <xf numFmtId="0" fontId="14" fillId="4" borderId="10" xfId="0" applyFont="1" applyFill="1" applyBorder="1" applyAlignment="1">
      <alignment horizontal="left" vertical="center"/>
    </xf>
    <xf numFmtId="0" fontId="14" fillId="4" borderId="15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2" fontId="12" fillId="4" borderId="35" xfId="0" applyNumberFormat="1" applyFont="1" applyFill="1" applyBorder="1" applyAlignment="1">
      <alignment vertical="center"/>
    </xf>
    <xf numFmtId="0" fontId="14" fillId="4" borderId="12" xfId="0" applyFont="1" applyFill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49" fontId="11" fillId="0" borderId="0" xfId="0" applyNumberFormat="1" applyFont="1" applyAlignment="1" applyProtection="1">
      <alignment vertical="center"/>
      <protection locked="0"/>
    </xf>
    <xf numFmtId="0" fontId="11" fillId="0" borderId="0" xfId="0" applyFont="1"/>
    <xf numFmtId="49" fontId="14" fillId="0" borderId="0" xfId="0" applyNumberFormat="1" applyFont="1" applyAlignment="1" applyProtection="1">
      <alignment horizontal="right" vertical="center"/>
      <protection locked="0"/>
    </xf>
    <xf numFmtId="164" fontId="13" fillId="0" borderId="0" xfId="0" applyNumberFormat="1" applyFont="1" applyAlignment="1" applyProtection="1">
      <alignment horizont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right" vertical="center"/>
      <protection locked="0"/>
    </xf>
    <xf numFmtId="0" fontId="20" fillId="0" borderId="0" xfId="1" applyFont="1" applyFill="1" applyAlignment="1" applyProtection="1">
      <alignment horizontal="right"/>
    </xf>
    <xf numFmtId="49" fontId="11" fillId="0" borderId="4" xfId="0" applyNumberFormat="1" applyFont="1" applyBorder="1"/>
    <xf numFmtId="49" fontId="11" fillId="0" borderId="5" xfId="0" applyNumberFormat="1" applyFont="1" applyBorder="1"/>
    <xf numFmtId="49" fontId="14" fillId="0" borderId="6" xfId="0" applyNumberFormat="1" applyFont="1" applyBorder="1" applyAlignment="1" applyProtection="1">
      <alignment horizontal="right" vertical="center"/>
      <protection locked="0"/>
    </xf>
    <xf numFmtId="49" fontId="11" fillId="0" borderId="7" xfId="0" applyNumberFormat="1" applyFont="1" applyBorder="1"/>
    <xf numFmtId="49" fontId="11" fillId="0" borderId="0" xfId="0" applyNumberFormat="1" applyFont="1"/>
    <xf numFmtId="49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49" fontId="14" fillId="0" borderId="1" xfId="0" applyNumberFormat="1" applyFont="1" applyBorder="1" applyAlignment="1">
      <alignment horizontal="right"/>
    </xf>
    <xf numFmtId="49" fontId="14" fillId="0" borderId="0" xfId="0" applyNumberFormat="1" applyFont="1"/>
    <xf numFmtId="49" fontId="11" fillId="0" borderId="1" xfId="0" applyNumberFormat="1" applyFont="1" applyBorder="1"/>
    <xf numFmtId="49" fontId="12" fillId="0" borderId="0" xfId="0" applyNumberFormat="1" applyFont="1"/>
    <xf numFmtId="0" fontId="12" fillId="0" borderId="1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1" fontId="21" fillId="0" borderId="0" xfId="0" applyNumberFormat="1" applyFont="1"/>
    <xf numFmtId="1" fontId="21" fillId="0" borderId="1" xfId="0" applyNumberFormat="1" applyFont="1" applyBorder="1"/>
    <xf numFmtId="49" fontId="12" fillId="0" borderId="2" xfId="0" applyNumberFormat="1" applyFont="1" applyBorder="1"/>
    <xf numFmtId="49" fontId="12" fillId="0" borderId="3" xfId="0" applyNumberFormat="1" applyFont="1" applyBorder="1"/>
    <xf numFmtId="0" fontId="11" fillId="0" borderId="3" xfId="0" applyFont="1" applyBorder="1"/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49" fontId="14" fillId="0" borderId="6" xfId="0" applyNumberFormat="1" applyFont="1" applyBorder="1" applyAlignment="1" applyProtection="1">
      <alignment horizontal="right" vertical="top"/>
      <protection locked="0"/>
    </xf>
    <xf numFmtId="49" fontId="14" fillId="0" borderId="0" xfId="0" applyNumberFormat="1" applyFont="1" applyAlignment="1">
      <alignment horizontal="right" vertical="top"/>
    </xf>
    <xf numFmtId="49" fontId="12" fillId="0" borderId="0" xfId="0" applyNumberFormat="1" applyFont="1" applyAlignment="1">
      <alignment horizontal="left"/>
    </xf>
    <xf numFmtId="49" fontId="14" fillId="0" borderId="6" xfId="0" applyNumberFormat="1" applyFont="1" applyBorder="1" applyAlignment="1" applyProtection="1">
      <alignment horizontal="right"/>
      <protection locked="0"/>
    </xf>
    <xf numFmtId="49" fontId="11" fillId="0" borderId="7" xfId="0" applyNumberFormat="1" applyFont="1" applyBorder="1" applyAlignment="1">
      <alignment vertical="top"/>
    </xf>
    <xf numFmtId="49" fontId="11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49" fontId="14" fillId="0" borderId="5" xfId="0" applyNumberFormat="1" applyFont="1" applyBorder="1" applyAlignment="1" applyProtection="1">
      <alignment horizontal="right" vertical="center"/>
      <protection locked="0"/>
    </xf>
    <xf numFmtId="49" fontId="14" fillId="0" borderId="1" xfId="0" applyNumberFormat="1" applyFont="1" applyBorder="1" applyAlignment="1">
      <alignment horizontal="right" vertical="top"/>
    </xf>
    <xf numFmtId="0" fontId="22" fillId="0" borderId="0" xfId="0" applyFont="1" applyAlignment="1">
      <alignment horizontal="right"/>
    </xf>
    <xf numFmtId="164" fontId="9" fillId="0" borderId="0" xfId="0" applyNumberFormat="1" applyFont="1" applyAlignment="1">
      <alignment horizontal="right"/>
    </xf>
    <xf numFmtId="0" fontId="11" fillId="0" borderId="7" xfId="0" applyFont="1" applyBorder="1"/>
    <xf numFmtId="0" fontId="6" fillId="0" borderId="0" xfId="0" applyFont="1" applyAlignment="1">
      <alignment horizontal="left"/>
    </xf>
    <xf numFmtId="0" fontId="23" fillId="3" borderId="32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0" borderId="0" xfId="0" applyFont="1"/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/>
    </xf>
    <xf numFmtId="0" fontId="17" fillId="0" borderId="0" xfId="0" applyFont="1" applyAlignment="1">
      <alignment vertical="center"/>
    </xf>
    <xf numFmtId="2" fontId="13" fillId="0" borderId="0" xfId="0" applyNumberFormat="1" applyFont="1" applyAlignment="1">
      <alignment vertical="center"/>
    </xf>
    <xf numFmtId="164" fontId="9" fillId="2" borderId="3" xfId="0" applyNumberFormat="1" applyFont="1" applyFill="1" applyBorder="1" applyAlignment="1">
      <alignment horizontal="center"/>
    </xf>
    <xf numFmtId="3" fontId="21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49" fontId="14" fillId="0" borderId="5" xfId="0" applyNumberFormat="1" applyFont="1" applyBorder="1" applyAlignment="1" applyProtection="1">
      <alignment horizontal="right" vertical="top"/>
      <protection locked="0"/>
    </xf>
    <xf numFmtId="0" fontId="11" fillId="0" borderId="7" xfId="0" applyFont="1" applyBorder="1" applyAlignment="1">
      <alignment vertical="top"/>
    </xf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49" fontId="14" fillId="0" borderId="0" xfId="0" applyNumberFormat="1" applyFont="1" applyAlignment="1">
      <alignment vertical="top"/>
    </xf>
    <xf numFmtId="0" fontId="24" fillId="0" borderId="0" xfId="0" applyFont="1" applyAlignment="1">
      <alignment horizontal="center"/>
    </xf>
    <xf numFmtId="0" fontId="0" fillId="0" borderId="24" xfId="0" applyBorder="1" applyAlignment="1">
      <alignment horizontal="left"/>
    </xf>
    <xf numFmtId="0" fontId="24" fillId="0" borderId="4" xfId="0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49" fontId="11" fillId="0" borderId="6" xfId="0" applyNumberFormat="1" applyFont="1" applyBorder="1"/>
    <xf numFmtId="0" fontId="14" fillId="4" borderId="17" xfId="0" applyFont="1" applyFill="1" applyBorder="1" applyAlignment="1">
      <alignment horizontal="center" vertical="center"/>
    </xf>
    <xf numFmtId="0" fontId="14" fillId="4" borderId="4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" fontId="10" fillId="4" borderId="0" xfId="0" applyNumberFormat="1" applyFont="1" applyFill="1" applyAlignment="1">
      <alignment horizontal="center" vertical="center"/>
    </xf>
    <xf numFmtId="166" fontId="10" fillId="4" borderId="0" xfId="0" applyNumberFormat="1" applyFont="1" applyFill="1" applyAlignment="1">
      <alignment horizontal="right" vertical="center"/>
    </xf>
    <xf numFmtId="2" fontId="12" fillId="4" borderId="0" xfId="0" applyNumberFormat="1" applyFont="1" applyFill="1" applyAlignment="1">
      <alignment vertical="center"/>
    </xf>
    <xf numFmtId="0" fontId="14" fillId="3" borderId="14" xfId="0" applyFont="1" applyFill="1" applyBorder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14" fillId="4" borderId="0" xfId="0" applyFont="1" applyFill="1" applyAlignment="1">
      <alignment horizontal="left" vertical="center"/>
    </xf>
    <xf numFmtId="0" fontId="14" fillId="4" borderId="16" xfId="0" applyFont="1" applyFill="1" applyBorder="1" applyAlignment="1">
      <alignment horizontal="left" vertical="center"/>
    </xf>
    <xf numFmtId="2" fontId="12" fillId="4" borderId="15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right"/>
    </xf>
    <xf numFmtId="49" fontId="14" fillId="0" borderId="0" xfId="0" applyNumberFormat="1" applyFont="1" applyAlignment="1">
      <alignment horizontal="center" vertical="top"/>
    </xf>
    <xf numFmtId="49" fontId="11" fillId="0" borderId="7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1" fontId="26" fillId="0" borderId="0" xfId="0" applyNumberFormat="1" applyFont="1" applyAlignment="1">
      <alignment vertical="center"/>
    </xf>
    <xf numFmtId="168" fontId="26" fillId="4" borderId="42" xfId="0" applyNumberFormat="1" applyFont="1" applyFill="1" applyBorder="1" applyAlignment="1">
      <alignment vertical="center"/>
    </xf>
    <xf numFmtId="4" fontId="26" fillId="4" borderId="42" xfId="0" applyNumberFormat="1" applyFont="1" applyFill="1" applyBorder="1" applyAlignment="1">
      <alignment vertical="center"/>
    </xf>
    <xf numFmtId="1" fontId="26" fillId="4" borderId="0" xfId="0" applyNumberFormat="1" applyFont="1" applyFill="1" applyAlignment="1">
      <alignment vertical="center"/>
    </xf>
    <xf numFmtId="1" fontId="28" fillId="0" borderId="0" xfId="0" applyNumberFormat="1" applyFont="1" applyAlignment="1">
      <alignment horizontal="right" vertical="center"/>
    </xf>
    <xf numFmtId="1" fontId="10" fillId="4" borderId="17" xfId="0" applyNumberFormat="1" applyFont="1" applyFill="1" applyBorder="1" applyAlignment="1">
      <alignment horizontal="center" vertical="center"/>
    </xf>
    <xf numFmtId="166" fontId="10" fillId="4" borderId="17" xfId="0" applyNumberFormat="1" applyFont="1" applyFill="1" applyBorder="1" applyAlignment="1">
      <alignment horizontal="right" vertical="center"/>
    </xf>
    <xf numFmtId="2" fontId="12" fillId="4" borderId="2" xfId="0" applyNumberFormat="1" applyFont="1" applyFill="1" applyBorder="1" applyAlignment="1">
      <alignment vertical="center"/>
    </xf>
    <xf numFmtId="0" fontId="14" fillId="4" borderId="14" xfId="0" applyFont="1" applyFill="1" applyBorder="1" applyAlignment="1">
      <alignment horizontal="center" vertical="center"/>
    </xf>
    <xf numFmtId="0" fontId="0" fillId="0" borderId="1" xfId="0" applyBorder="1"/>
    <xf numFmtId="0" fontId="14" fillId="0" borderId="0" xfId="0" applyFont="1"/>
    <xf numFmtId="0" fontId="11" fillId="0" borderId="46" xfId="0" applyFont="1" applyBorder="1" applyAlignment="1">
      <alignment vertical="center"/>
    </xf>
    <xf numFmtId="0" fontId="11" fillId="0" borderId="42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/>
    </xf>
    <xf numFmtId="1" fontId="11" fillId="0" borderId="0" xfId="0" applyNumberFormat="1" applyFont="1" applyAlignment="1">
      <alignment vertical="center"/>
    </xf>
    <xf numFmtId="164" fontId="29" fillId="0" borderId="3" xfId="0" applyNumberFormat="1" applyFont="1" applyBorder="1" applyAlignment="1">
      <alignment horizontal="right"/>
    </xf>
    <xf numFmtId="3" fontId="11" fillId="0" borderId="0" xfId="0" applyNumberFormat="1" applyFont="1" applyAlignment="1">
      <alignment vertical="center"/>
    </xf>
    <xf numFmtId="164" fontId="29" fillId="2" borderId="3" xfId="0" applyNumberFormat="1" applyFont="1" applyFill="1" applyBorder="1" applyAlignment="1">
      <alignment horizontal="right"/>
    </xf>
    <xf numFmtId="0" fontId="13" fillId="0" borderId="28" xfId="0" applyFont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49" fontId="32" fillId="0" borderId="4" xfId="0" applyNumberFormat="1" applyFont="1" applyBorder="1"/>
    <xf numFmtId="49" fontId="36" fillId="0" borderId="5" xfId="0" applyNumberFormat="1" applyFont="1" applyBorder="1"/>
    <xf numFmtId="49" fontId="32" fillId="0" borderId="7" xfId="0" applyNumberFormat="1" applyFont="1" applyBorder="1" applyAlignment="1">
      <alignment vertical="top"/>
    </xf>
    <xf numFmtId="49" fontId="36" fillId="0" borderId="0" xfId="0" applyNumberFormat="1" applyFont="1" applyAlignment="1">
      <alignment vertical="top"/>
    </xf>
    <xf numFmtId="49" fontId="32" fillId="0" borderId="0" xfId="0" applyNumberFormat="1" applyFont="1" applyAlignment="1">
      <alignment horizontal="right" vertical="top"/>
    </xf>
    <xf numFmtId="49" fontId="14" fillId="0" borderId="6" xfId="0" applyNumberFormat="1" applyFont="1" applyBorder="1" applyAlignment="1" applyProtection="1">
      <alignment horizontal="left" vertical="center"/>
      <protection locked="0"/>
    </xf>
    <xf numFmtId="0" fontId="14" fillId="3" borderId="15" xfId="0" applyFont="1" applyFill="1" applyBorder="1" applyAlignment="1">
      <alignment vertical="top" wrapText="1"/>
    </xf>
    <xf numFmtId="168" fontId="26" fillId="4" borderId="20" xfId="0" applyNumberFormat="1" applyFont="1" applyFill="1" applyBorder="1" applyAlignment="1">
      <alignment vertical="center"/>
    </xf>
    <xf numFmtId="4" fontId="26" fillId="4" borderId="20" xfId="0" applyNumberFormat="1" applyFont="1" applyFill="1" applyBorder="1" applyAlignment="1">
      <alignment vertical="center"/>
    </xf>
    <xf numFmtId="0" fontId="14" fillId="4" borderId="8" xfId="0" applyFont="1" applyFill="1" applyBorder="1" applyAlignment="1">
      <alignment horizontal="left" vertical="center"/>
    </xf>
    <xf numFmtId="2" fontId="12" fillId="4" borderId="10" xfId="0" applyNumberFormat="1" applyFont="1" applyFill="1" applyBorder="1" applyAlignment="1">
      <alignment vertical="center"/>
    </xf>
    <xf numFmtId="2" fontId="12" fillId="4" borderId="12" xfId="0" applyNumberFormat="1" applyFont="1" applyFill="1" applyBorder="1" applyAlignment="1">
      <alignment vertical="center"/>
    </xf>
    <xf numFmtId="49" fontId="12" fillId="4" borderId="10" xfId="0" applyNumberFormat="1" applyFont="1" applyFill="1" applyBorder="1" applyAlignment="1">
      <alignment horizontal="left" vertical="center" wrapText="1"/>
    </xf>
    <xf numFmtId="49" fontId="12" fillId="4" borderId="8" xfId="0" applyNumberFormat="1" applyFont="1" applyFill="1" applyBorder="1" applyAlignment="1">
      <alignment horizontal="left" vertical="center" wrapText="1"/>
    </xf>
    <xf numFmtId="49" fontId="12" fillId="4" borderId="12" xfId="0" applyNumberFormat="1" applyFont="1" applyFill="1" applyBorder="1" applyAlignment="1">
      <alignment horizontal="left" vertical="center" wrapText="1"/>
    </xf>
    <xf numFmtId="2" fontId="10" fillId="4" borderId="14" xfId="0" applyNumberFormat="1" applyFont="1" applyFill="1" applyBorder="1" applyAlignment="1">
      <alignment horizontal="right" vertical="center"/>
    </xf>
    <xf numFmtId="4" fontId="26" fillId="4" borderId="22" xfId="0" applyNumberFormat="1" applyFont="1" applyFill="1" applyBorder="1" applyAlignment="1">
      <alignment vertical="center"/>
    </xf>
    <xf numFmtId="168" fontId="26" fillId="4" borderId="22" xfId="0" applyNumberFormat="1" applyFont="1" applyFill="1" applyBorder="1" applyAlignment="1">
      <alignment vertical="center"/>
    </xf>
    <xf numFmtId="0" fontId="14" fillId="4" borderId="15" xfId="0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2" fontId="12" fillId="4" borderId="47" xfId="0" applyNumberFormat="1" applyFont="1" applyFill="1" applyBorder="1" applyAlignment="1">
      <alignment vertical="center"/>
    </xf>
    <xf numFmtId="1" fontId="10" fillId="4" borderId="40" xfId="0" applyNumberFormat="1" applyFont="1" applyFill="1" applyBorder="1" applyAlignment="1">
      <alignment horizontal="center" vertical="center"/>
    </xf>
    <xf numFmtId="166" fontId="10" fillId="4" borderId="40" xfId="0" applyNumberFormat="1" applyFont="1" applyFill="1" applyBorder="1" applyAlignment="1">
      <alignment horizontal="right" vertical="center"/>
    </xf>
    <xf numFmtId="2" fontId="12" fillId="4" borderId="40" xfId="0" applyNumberFormat="1" applyFont="1" applyFill="1" applyBorder="1" applyAlignment="1">
      <alignment vertical="center"/>
    </xf>
    <xf numFmtId="0" fontId="29" fillId="0" borderId="0" xfId="0" applyFont="1"/>
    <xf numFmtId="0" fontId="32" fillId="0" borderId="0" xfId="0" applyFont="1"/>
    <xf numFmtId="0" fontId="37" fillId="4" borderId="8" xfId="3" applyFont="1" applyFill="1" applyBorder="1" applyAlignment="1">
      <alignment horizontal="left" vertical="center" wrapText="1"/>
    </xf>
    <xf numFmtId="0" fontId="37" fillId="4" borderId="12" xfId="3" applyFont="1" applyFill="1" applyBorder="1" applyAlignment="1">
      <alignment horizontal="left" vertical="center" wrapText="1"/>
    </xf>
    <xf numFmtId="0" fontId="37" fillId="4" borderId="17" xfId="3" applyFont="1" applyFill="1" applyBorder="1" applyAlignment="1">
      <alignment horizontal="left" vertical="center" wrapText="1"/>
    </xf>
    <xf numFmtId="49" fontId="12" fillId="4" borderId="18" xfId="0" applyNumberFormat="1" applyFont="1" applyFill="1" applyBorder="1" applyAlignment="1">
      <alignment horizontal="left" vertical="center" wrapText="1"/>
    </xf>
    <xf numFmtId="0" fontId="12" fillId="0" borderId="43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49" fontId="12" fillId="4" borderId="15" xfId="0" applyNumberFormat="1" applyFont="1" applyFill="1" applyBorder="1" applyAlignment="1">
      <alignment horizontal="left" vertical="center" wrapText="1"/>
    </xf>
    <xf numFmtId="49" fontId="12" fillId="4" borderId="14" xfId="0" applyNumberFormat="1" applyFont="1" applyFill="1" applyBorder="1" applyAlignment="1">
      <alignment horizontal="left" vertical="center" wrapText="1"/>
    </xf>
    <xf numFmtId="49" fontId="12" fillId="4" borderId="16" xfId="0" applyNumberFormat="1" applyFont="1" applyFill="1" applyBorder="1" applyAlignment="1">
      <alignment horizontal="left" vertical="center" wrapText="1"/>
    </xf>
    <xf numFmtId="49" fontId="12" fillId="4" borderId="0" xfId="0" applyNumberFormat="1" applyFont="1" applyFill="1" applyAlignment="1">
      <alignment horizontal="left" vertical="center" wrapText="1"/>
    </xf>
    <xf numFmtId="49" fontId="12" fillId="4" borderId="38" xfId="0" applyNumberFormat="1" applyFont="1" applyFill="1" applyBorder="1" applyAlignment="1">
      <alignment horizontal="left" vertical="center" wrapText="1"/>
    </xf>
    <xf numFmtId="49" fontId="12" fillId="4" borderId="39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right"/>
    </xf>
    <xf numFmtId="0" fontId="14" fillId="0" borderId="30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49" fontId="14" fillId="0" borderId="30" xfId="0" applyNumberFormat="1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49" fontId="11" fillId="0" borderId="0" xfId="0" applyNumberFormat="1" applyFont="1"/>
    <xf numFmtId="0" fontId="0" fillId="0" borderId="0" xfId="0"/>
    <xf numFmtId="0" fontId="0" fillId="0" borderId="1" xfId="0" applyBorder="1"/>
    <xf numFmtId="164" fontId="29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4" xfId="0" applyBorder="1" applyAlignment="1">
      <alignment horizontal="right"/>
    </xf>
    <xf numFmtId="164" fontId="29" fillId="2" borderId="3" xfId="0" applyNumberFormat="1" applyFont="1" applyFill="1" applyBorder="1" applyAlignment="1">
      <alignment horizontal="right"/>
    </xf>
    <xf numFmtId="164" fontId="29" fillId="2" borderId="24" xfId="0" applyNumberFormat="1" applyFont="1" applyFill="1" applyBorder="1" applyAlignment="1">
      <alignment horizontal="right"/>
    </xf>
    <xf numFmtId="49" fontId="1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9" fillId="2" borderId="0" xfId="0" applyNumberFormat="1" applyFont="1" applyFill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14" fillId="0" borderId="7" xfId="0" applyNumberFormat="1" applyFont="1" applyBorder="1" applyAlignment="1">
      <alignment horizontal="left"/>
    </xf>
    <xf numFmtId="0" fontId="24" fillId="0" borderId="0" xfId="0" applyFont="1" applyAlignment="1">
      <alignment horizontal="left"/>
    </xf>
    <xf numFmtId="171" fontId="32" fillId="0" borderId="0" xfId="0" applyNumberFormat="1" applyFont="1" applyAlignment="1">
      <alignment horizontal="center"/>
    </xf>
    <xf numFmtId="171" fontId="32" fillId="0" borderId="1" xfId="0" applyNumberFormat="1" applyFont="1" applyBorder="1" applyAlignment="1">
      <alignment horizontal="center"/>
    </xf>
    <xf numFmtId="49" fontId="1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49" fontId="14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30" fillId="0" borderId="3" xfId="0" applyNumberFormat="1" applyFont="1" applyBorder="1" applyAlignment="1">
      <alignment horizontal="right"/>
    </xf>
    <xf numFmtId="164" fontId="12" fillId="0" borderId="2" xfId="0" applyNumberFormat="1" applyFont="1" applyBorder="1" applyAlignment="1">
      <alignment horizontal="left" wrapText="1"/>
    </xf>
    <xf numFmtId="0" fontId="35" fillId="0" borderId="3" xfId="0" applyFont="1" applyBorder="1" applyAlignment="1">
      <alignment horizontal="left" wrapText="1"/>
    </xf>
    <xf numFmtId="49" fontId="12" fillId="0" borderId="2" xfId="0" applyNumberFormat="1" applyFont="1" applyBorder="1" applyAlignment="1">
      <alignment horizontal="left" wrapText="1"/>
    </xf>
    <xf numFmtId="0" fontId="0" fillId="0" borderId="3" xfId="0" applyBorder="1" applyAlignment="1">
      <alignment wrapText="1"/>
    </xf>
    <xf numFmtId="164" fontId="14" fillId="0" borderId="2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164" fontId="29" fillId="0" borderId="3" xfId="0" applyNumberFormat="1" applyFont="1" applyBorder="1"/>
    <xf numFmtId="0" fontId="11" fillId="0" borderId="3" xfId="0" applyFont="1" applyBorder="1"/>
    <xf numFmtId="0" fontId="11" fillId="0" borderId="24" xfId="0" applyFont="1" applyBorder="1"/>
    <xf numFmtId="49" fontId="14" fillId="0" borderId="2" xfId="0" applyNumberFormat="1" applyFont="1" applyBorder="1" applyAlignment="1">
      <alignment horizontal="left"/>
    </xf>
    <xf numFmtId="0" fontId="24" fillId="0" borderId="3" xfId="0" applyFont="1" applyBorder="1"/>
    <xf numFmtId="164" fontId="14" fillId="0" borderId="2" xfId="0" applyNumberFormat="1" applyFont="1" applyBorder="1"/>
    <xf numFmtId="0" fontId="0" fillId="0" borderId="3" xfId="0" applyBorder="1"/>
    <xf numFmtId="164" fontId="33" fillId="0" borderId="3" xfId="0" applyNumberFormat="1" applyFont="1" applyBorder="1" applyAlignment="1">
      <alignment horizontal="right"/>
    </xf>
    <xf numFmtId="0" fontId="34" fillId="0" borderId="3" xfId="0" applyFont="1" applyBorder="1" applyAlignment="1">
      <alignment horizontal="right"/>
    </xf>
    <xf numFmtId="0" fontId="34" fillId="0" borderId="24" xfId="0" applyFont="1" applyBorder="1" applyAlignment="1">
      <alignment horizontal="right"/>
    </xf>
    <xf numFmtId="164" fontId="30" fillId="0" borderId="3" xfId="0" applyNumberFormat="1" applyFont="1" applyBorder="1"/>
    <xf numFmtId="0" fontId="0" fillId="0" borderId="24" xfId="0" applyBorder="1"/>
    <xf numFmtId="0" fontId="11" fillId="0" borderId="3" xfId="0" applyFont="1" applyBorder="1" applyAlignment="1">
      <alignment horizontal="right"/>
    </xf>
    <xf numFmtId="0" fontId="11" fillId="0" borderId="24" xfId="0" applyFont="1" applyBorder="1" applyAlignment="1">
      <alignment horizontal="right"/>
    </xf>
    <xf numFmtId="49" fontId="11" fillId="0" borderId="0" xfId="0" applyNumberFormat="1" applyFont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164" fontId="29" fillId="2" borderId="2" xfId="0" applyNumberFormat="1" applyFont="1" applyFill="1" applyBorder="1" applyAlignment="1">
      <alignment horizontal="right"/>
    </xf>
    <xf numFmtId="0" fontId="31" fillId="0" borderId="3" xfId="0" applyFont="1" applyBorder="1" applyAlignment="1">
      <alignment horizontal="right"/>
    </xf>
    <xf numFmtId="0" fontId="31" fillId="0" borderId="24" xfId="0" applyFont="1" applyBorder="1" applyAlignment="1">
      <alignment horizontal="right"/>
    </xf>
    <xf numFmtId="164" fontId="29" fillId="0" borderId="2" xfId="0" applyNumberFormat="1" applyFont="1" applyBorder="1"/>
    <xf numFmtId="164" fontId="30" fillId="0" borderId="24" xfId="0" applyNumberFormat="1" applyFont="1" applyBorder="1"/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49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horizontal="right"/>
    </xf>
    <xf numFmtId="0" fontId="14" fillId="0" borderId="1" xfId="0" applyFont="1" applyBorder="1" applyAlignment="1">
      <alignment horizontal="right"/>
    </xf>
    <xf numFmtId="0" fontId="11" fillId="0" borderId="0" xfId="0" applyFont="1" applyAlignment="1">
      <alignment horizontal="right"/>
    </xf>
    <xf numFmtId="49" fontId="32" fillId="0" borderId="0" xfId="0" applyNumberFormat="1" applyFont="1" applyAlignment="1">
      <alignment horizontal="right" vertical="top"/>
    </xf>
    <xf numFmtId="0" fontId="32" fillId="0" borderId="0" xfId="0" applyFont="1" applyAlignment="1">
      <alignment horizontal="right"/>
    </xf>
    <xf numFmtId="49" fontId="14" fillId="0" borderId="4" xfId="0" applyNumberFormat="1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49" fontId="32" fillId="0" borderId="0" xfId="0" applyNumberFormat="1" applyFont="1" applyAlignment="1">
      <alignment horizontal="right"/>
    </xf>
    <xf numFmtId="0" fontId="14" fillId="0" borderId="0" xfId="0" applyFont="1" applyAlignment="1">
      <alignment horizontal="right" vertical="top"/>
    </xf>
    <xf numFmtId="0" fontId="14" fillId="0" borderId="1" xfId="0" applyFont="1" applyBorder="1" applyAlignment="1">
      <alignment horizontal="right" vertical="top"/>
    </xf>
    <xf numFmtId="0" fontId="11" fillId="0" borderId="1" xfId="0" applyFont="1" applyBorder="1" applyAlignment="1">
      <alignment horizontal="center"/>
    </xf>
    <xf numFmtId="49" fontId="14" fillId="0" borderId="0" xfId="0" applyNumberFormat="1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49" fontId="14" fillId="0" borderId="7" xfId="0" applyNumberFormat="1" applyFont="1" applyBorder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49" fontId="14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11" fillId="0" borderId="0" xfId="0" applyNumberFormat="1" applyFont="1"/>
    <xf numFmtId="1" fontId="11" fillId="0" borderId="1" xfId="0" applyNumberFormat="1" applyFont="1" applyBorder="1"/>
    <xf numFmtId="49" fontId="11" fillId="0" borderId="0" xfId="0" applyNumberFormat="1" applyFont="1" applyAlignment="1" applyProtection="1">
      <alignment vertical="top" wrapText="1"/>
      <protection locked="0"/>
    </xf>
    <xf numFmtId="0" fontId="11" fillId="0" borderId="0" xfId="0" applyFont="1"/>
    <xf numFmtId="0" fontId="11" fillId="0" borderId="1" xfId="0" applyFont="1" applyBorder="1" applyAlignment="1">
      <alignment horizontal="right"/>
    </xf>
    <xf numFmtId="164" fontId="11" fillId="2" borderId="0" xfId="0" applyNumberFormat="1" applyFont="1" applyFill="1" applyAlignment="1">
      <alignment horizontal="center"/>
    </xf>
    <xf numFmtId="3" fontId="21" fillId="0" borderId="0" xfId="0" applyNumberFormat="1" applyFont="1"/>
    <xf numFmtId="1" fontId="21" fillId="0" borderId="0" xfId="0" applyNumberFormat="1" applyFont="1"/>
    <xf numFmtId="1" fontId="21" fillId="0" borderId="1" xfId="0" applyNumberFormat="1" applyFont="1" applyBorder="1"/>
    <xf numFmtId="49" fontId="12" fillId="0" borderId="0" xfId="0" applyNumberFormat="1" applyFont="1"/>
    <xf numFmtId="49" fontId="12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right"/>
    </xf>
    <xf numFmtId="164" fontId="29" fillId="0" borderId="2" xfId="0" applyNumberFormat="1" applyFont="1" applyBorder="1" applyAlignment="1">
      <alignment horizontal="right"/>
    </xf>
    <xf numFmtId="164" fontId="29" fillId="0" borderId="24" xfId="0" applyNumberFormat="1" applyFont="1" applyBorder="1" applyAlignment="1">
      <alignment horizontal="right"/>
    </xf>
    <xf numFmtId="164" fontId="29" fillId="2" borderId="3" xfId="0" applyNumberFormat="1" applyFont="1" applyFill="1" applyBorder="1" applyAlignment="1">
      <alignment horizontal="center"/>
    </xf>
    <xf numFmtId="164" fontId="29" fillId="2" borderId="24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4" fillId="3" borderId="2" xfId="0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13" fillId="0" borderId="2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26" fillId="4" borderId="40" xfId="0" applyNumberFormat="1" applyFont="1" applyFill="1" applyBorder="1" applyAlignment="1">
      <alignment vertical="center"/>
    </xf>
    <xf numFmtId="2" fontId="13" fillId="4" borderId="16" xfId="0" applyNumberFormat="1" applyFont="1" applyFill="1" applyBorder="1" applyAlignment="1">
      <alignment vertical="center"/>
    </xf>
    <xf numFmtId="2" fontId="13" fillId="4" borderId="15" xfId="0" applyNumberFormat="1" applyFont="1" applyFill="1" applyBorder="1" applyAlignment="1">
      <alignment vertical="center"/>
    </xf>
    <xf numFmtId="0" fontId="13" fillId="4" borderId="16" xfId="0" applyFont="1" applyFill="1" applyBorder="1" applyAlignment="1">
      <alignment vertical="center"/>
    </xf>
    <xf numFmtId="0" fontId="13" fillId="4" borderId="15" xfId="0" applyFont="1" applyFill="1" applyBorder="1" applyAlignment="1">
      <alignment vertical="center"/>
    </xf>
    <xf numFmtId="166" fontId="26" fillId="4" borderId="40" xfId="0" applyNumberFormat="1" applyFont="1" applyFill="1" applyBorder="1" applyAlignment="1">
      <alignment vertical="center"/>
    </xf>
    <xf numFmtId="0" fontId="11" fillId="3" borderId="40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4" fillId="3" borderId="40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168" fontId="26" fillId="4" borderId="44" xfId="0" applyNumberFormat="1" applyFont="1" applyFill="1" applyBorder="1" applyAlignment="1">
      <alignment vertical="center"/>
    </xf>
    <xf numFmtId="168" fontId="27" fillId="0" borderId="45" xfId="0" applyNumberFormat="1" applyFont="1" applyBorder="1" applyAlignment="1">
      <alignment vertical="center"/>
    </xf>
    <xf numFmtId="4" fontId="26" fillId="4" borderId="44" xfId="0" applyNumberFormat="1" applyFont="1" applyFill="1" applyBorder="1" applyAlignment="1">
      <alignment vertical="center"/>
    </xf>
    <xf numFmtId="4" fontId="27" fillId="0" borderId="45" xfId="0" applyNumberFormat="1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1" fillId="3" borderId="16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center" vertical="center"/>
    </xf>
    <xf numFmtId="168" fontId="26" fillId="4" borderId="18" xfId="0" applyNumberFormat="1" applyFont="1" applyFill="1" applyBorder="1" applyAlignment="1">
      <alignment vertical="center"/>
    </xf>
    <xf numFmtId="168" fontId="27" fillId="0" borderId="17" xfId="0" applyNumberFormat="1" applyFont="1" applyBorder="1" applyAlignment="1">
      <alignment vertical="center"/>
    </xf>
    <xf numFmtId="4" fontId="26" fillId="4" borderId="18" xfId="0" applyNumberFormat="1" applyFont="1" applyFill="1" applyBorder="1" applyAlignment="1">
      <alignment vertical="center"/>
    </xf>
    <xf numFmtId="4" fontId="27" fillId="0" borderId="17" xfId="0" applyNumberFormat="1" applyFont="1" applyBorder="1" applyAlignment="1">
      <alignment vertical="center"/>
    </xf>
    <xf numFmtId="168" fontId="27" fillId="0" borderId="16" xfId="0" applyNumberFormat="1" applyFont="1" applyBorder="1" applyAlignment="1">
      <alignment vertical="center"/>
    </xf>
    <xf numFmtId="168" fontId="27" fillId="0" borderId="15" xfId="0" applyNumberFormat="1" applyFont="1" applyBorder="1" applyAlignment="1">
      <alignment vertical="center"/>
    </xf>
    <xf numFmtId="0" fontId="13" fillId="0" borderId="28" xfId="0" applyFont="1" applyBorder="1" applyAlignment="1">
      <alignment horizontal="center" vertical="center"/>
    </xf>
    <xf numFmtId="0" fontId="11" fillId="3" borderId="15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center" vertical="center"/>
    </xf>
    <xf numFmtId="4" fontId="27" fillId="0" borderId="15" xfId="0" applyNumberFormat="1" applyFont="1" applyBorder="1" applyAlignment="1">
      <alignment vertical="center"/>
    </xf>
    <xf numFmtId="4" fontId="27" fillId="0" borderId="16" xfId="0" applyNumberFormat="1" applyFont="1" applyBorder="1" applyAlignment="1">
      <alignment vertical="center"/>
    </xf>
    <xf numFmtId="4" fontId="26" fillId="4" borderId="40" xfId="0" applyNumberFormat="1" applyFont="1" applyFill="1" applyBorder="1" applyAlignment="1">
      <alignment vertical="center"/>
    </xf>
    <xf numFmtId="2" fontId="26" fillId="4" borderId="18" xfId="0" applyNumberFormat="1" applyFont="1" applyFill="1" applyBorder="1" applyAlignment="1">
      <alignment vertical="center"/>
    </xf>
    <xf numFmtId="2" fontId="27" fillId="0" borderId="16" xfId="0" applyNumberFormat="1" applyFont="1" applyBorder="1" applyAlignment="1">
      <alignment vertical="center"/>
    </xf>
    <xf numFmtId="4" fontId="26" fillId="4" borderId="16" xfId="0" applyNumberFormat="1" applyFont="1" applyFill="1" applyBorder="1" applyAlignment="1">
      <alignment vertical="center"/>
    </xf>
    <xf numFmtId="168" fontId="26" fillId="4" borderId="40" xfId="0" applyNumberFormat="1" applyFont="1" applyFill="1" applyBorder="1" applyAlignment="1">
      <alignment vertical="center"/>
    </xf>
    <xf numFmtId="166" fontId="26" fillId="4" borderId="18" xfId="0" applyNumberFormat="1" applyFont="1" applyFill="1" applyBorder="1" applyAlignment="1">
      <alignment vertical="center"/>
    </xf>
    <xf numFmtId="166" fontId="27" fillId="0" borderId="16" xfId="0" applyNumberFormat="1" applyFont="1" applyBorder="1" applyAlignment="1">
      <alignment vertical="center"/>
    </xf>
    <xf numFmtId="168" fontId="26" fillId="4" borderId="16" xfId="0" applyNumberFormat="1" applyFont="1" applyFill="1" applyBorder="1" applyAlignment="1">
      <alignment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3" borderId="40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1" fillId="3" borderId="29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1" fillId="3" borderId="28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3" borderId="40" xfId="0" applyFont="1" applyFill="1" applyBorder="1" applyAlignment="1">
      <alignment horizontal="left" vertical="center" wrapText="1"/>
    </xf>
    <xf numFmtId="0" fontId="14" fillId="3" borderId="40" xfId="0" applyFont="1" applyFill="1" applyBorder="1" applyAlignment="1">
      <alignment vertical="center" wrapText="1"/>
    </xf>
    <xf numFmtId="0" fontId="11" fillId="3" borderId="40" xfId="0" applyFont="1" applyFill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left" vertical="center" wrapText="1"/>
    </xf>
    <xf numFmtId="0" fontId="11" fillId="3" borderId="40" xfId="0" applyFont="1" applyFill="1" applyBorder="1" applyAlignment="1">
      <alignment horizontal="left" wrapText="1"/>
    </xf>
    <xf numFmtId="0" fontId="0" fillId="0" borderId="15" xfId="0" applyBorder="1" applyAlignment="1">
      <alignment horizontal="left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19050</xdr:rowOff>
    </xdr:from>
    <xdr:to>
      <xdr:col>5</xdr:col>
      <xdr:colOff>104775</xdr:colOff>
      <xdr:row>2</xdr:row>
      <xdr:rowOff>123825</xdr:rowOff>
    </xdr:to>
    <xdr:pic>
      <xdr:nvPicPr>
        <xdr:cNvPr id="225862" name="Рисунок 5">
          <a:extLst>
            <a:ext uri="{FF2B5EF4-FFF2-40B4-BE49-F238E27FC236}">
              <a16:creationId xmlns:a16="http://schemas.microsoft.com/office/drawing/2014/main" id="{00000000-0008-0000-0000-0000467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9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17</xdr:row>
      <xdr:rowOff>9525</xdr:rowOff>
    </xdr:from>
    <xdr:to>
      <xdr:col>8</xdr:col>
      <xdr:colOff>66676</xdr:colOff>
      <xdr:row>20</xdr:row>
      <xdr:rowOff>112897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A7922888-04E9-EEE3-2F97-AA1B3045D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571750"/>
          <a:ext cx="1095376" cy="617722"/>
        </a:xfrm>
        <a:prstGeom prst="rect">
          <a:avLst/>
        </a:prstGeom>
      </xdr:spPr>
    </xdr:pic>
    <xdr:clientData/>
  </xdr:twoCellAnchor>
  <xdr:twoCellAnchor editAs="oneCell">
    <xdr:from>
      <xdr:col>22</xdr:col>
      <xdr:colOff>9525</xdr:colOff>
      <xdr:row>17</xdr:row>
      <xdr:rowOff>9525</xdr:rowOff>
    </xdr:from>
    <xdr:to>
      <xdr:col>29</xdr:col>
      <xdr:colOff>22197</xdr:colOff>
      <xdr:row>20</xdr:row>
      <xdr:rowOff>110924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B6429B23-E3D4-C155-4A06-D22D4DE1D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62325" y="2571750"/>
          <a:ext cx="1146147" cy="615749"/>
        </a:xfrm>
        <a:prstGeom prst="rect">
          <a:avLst/>
        </a:prstGeom>
      </xdr:spPr>
    </xdr:pic>
    <xdr:clientData/>
  </xdr:twoCellAnchor>
  <xdr:twoCellAnchor editAs="oneCell">
    <xdr:from>
      <xdr:col>43</xdr:col>
      <xdr:colOff>9525</xdr:colOff>
      <xdr:row>17</xdr:row>
      <xdr:rowOff>19050</xdr:rowOff>
    </xdr:from>
    <xdr:to>
      <xdr:col>51</xdr:col>
      <xdr:colOff>0</xdr:colOff>
      <xdr:row>20</xdr:row>
      <xdr:rowOff>120449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B16AB052-1457-306F-F679-0F84BF34D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62725" y="2581275"/>
          <a:ext cx="1209675" cy="615749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17</xdr:row>
      <xdr:rowOff>1</xdr:rowOff>
    </xdr:from>
    <xdr:to>
      <xdr:col>16</xdr:col>
      <xdr:colOff>133351</xdr:colOff>
      <xdr:row>20</xdr:row>
      <xdr:rowOff>99779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A8163ED5-6ECA-76EF-9D75-EA89BBEB3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90675" y="2562226"/>
          <a:ext cx="1038226" cy="614128"/>
        </a:xfrm>
        <a:prstGeom prst="rect">
          <a:avLst/>
        </a:prstGeom>
      </xdr:spPr>
    </xdr:pic>
    <xdr:clientData/>
  </xdr:twoCellAnchor>
  <xdr:twoCellAnchor editAs="oneCell">
    <xdr:from>
      <xdr:col>32</xdr:col>
      <xdr:colOff>114300</xdr:colOff>
      <xdr:row>16</xdr:row>
      <xdr:rowOff>161925</xdr:rowOff>
    </xdr:from>
    <xdr:to>
      <xdr:col>39</xdr:col>
      <xdr:colOff>47625</xdr:colOff>
      <xdr:row>20</xdr:row>
      <xdr:rowOff>115500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C69A967C-E544-50DE-BA2E-0A1C4AB64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91100" y="2533650"/>
          <a:ext cx="1085850" cy="658425"/>
        </a:xfrm>
        <a:prstGeom prst="rect">
          <a:avLst/>
        </a:prstGeom>
      </xdr:spPr>
    </xdr:pic>
    <xdr:clientData/>
  </xdr:twoCellAnchor>
  <xdr:twoCellAnchor editAs="oneCell">
    <xdr:from>
      <xdr:col>54</xdr:col>
      <xdr:colOff>28575</xdr:colOff>
      <xdr:row>17</xdr:row>
      <xdr:rowOff>0</xdr:rowOff>
    </xdr:from>
    <xdr:to>
      <xdr:col>61</xdr:col>
      <xdr:colOff>94582</xdr:colOff>
      <xdr:row>20</xdr:row>
      <xdr:rowOff>144075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69C6A3B0-A721-C8FC-4DD6-440A62D5D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58175" y="2562225"/>
          <a:ext cx="1132807" cy="6584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</xdr:row>
      <xdr:rowOff>183526</xdr:rowOff>
    </xdr:from>
    <xdr:to>
      <xdr:col>8</xdr:col>
      <xdr:colOff>47625</xdr:colOff>
      <xdr:row>13</xdr:row>
      <xdr:rowOff>76491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B1CD5AB-E871-2F68-66D5-2751CCE95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1450" y="4098301"/>
          <a:ext cx="1095375" cy="597815"/>
        </a:xfrm>
        <a:prstGeom prst="rect">
          <a:avLst/>
        </a:prstGeom>
      </xdr:spPr>
    </xdr:pic>
    <xdr:clientData/>
  </xdr:twoCellAnchor>
  <xdr:twoCellAnchor editAs="oneCell">
    <xdr:from>
      <xdr:col>10</xdr:col>
      <xdr:colOff>81053</xdr:colOff>
      <xdr:row>9</xdr:row>
      <xdr:rowOff>180976</xdr:rowOff>
    </xdr:from>
    <xdr:to>
      <xdr:col>17</xdr:col>
      <xdr:colOff>56618</xdr:colOff>
      <xdr:row>13</xdr:row>
      <xdr:rowOff>76200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54C9FEAE-3DD9-0F49-EF40-18BA9C0C1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05053" y="4095751"/>
          <a:ext cx="1099515" cy="600074"/>
        </a:xfrm>
        <a:prstGeom prst="rect">
          <a:avLst/>
        </a:prstGeom>
      </xdr:spPr>
    </xdr:pic>
    <xdr:clientData/>
  </xdr:twoCellAnchor>
  <xdr:twoCellAnchor editAs="oneCell">
    <xdr:from>
      <xdr:col>23</xdr:col>
      <xdr:colOff>19050</xdr:colOff>
      <xdr:row>10</xdr:row>
      <xdr:rowOff>85725</xdr:rowOff>
    </xdr:from>
    <xdr:to>
      <xdr:col>29</xdr:col>
      <xdr:colOff>135350</xdr:colOff>
      <xdr:row>13</xdr:row>
      <xdr:rowOff>168835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BE6EC6D3-136C-0822-65C3-166EEE945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24250" y="4191000"/>
          <a:ext cx="1097375" cy="597460"/>
        </a:xfrm>
        <a:prstGeom prst="rect">
          <a:avLst/>
        </a:prstGeom>
      </xdr:spPr>
    </xdr:pic>
    <xdr:clientData/>
  </xdr:twoCellAnchor>
  <xdr:twoCellAnchor editAs="oneCell">
    <xdr:from>
      <xdr:col>43</xdr:col>
      <xdr:colOff>38100</xdr:colOff>
      <xdr:row>10</xdr:row>
      <xdr:rowOff>95250</xdr:rowOff>
    </xdr:from>
    <xdr:to>
      <xdr:col>50</xdr:col>
      <xdr:colOff>68675</xdr:colOff>
      <xdr:row>14</xdr:row>
      <xdr:rowOff>6910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CB6CFBAB-798F-7215-C67C-95EB96BD4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91300" y="4200525"/>
          <a:ext cx="1097375" cy="597460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10</xdr:row>
      <xdr:rowOff>85725</xdr:rowOff>
    </xdr:from>
    <xdr:to>
      <xdr:col>39</xdr:col>
      <xdr:colOff>27147</xdr:colOff>
      <xdr:row>13</xdr:row>
      <xdr:rowOff>168835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B1C237AD-4E19-3DC7-1079-3CE314886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953000" y="4191000"/>
          <a:ext cx="1103472" cy="597460"/>
        </a:xfrm>
        <a:prstGeom prst="rect">
          <a:avLst/>
        </a:prstGeom>
      </xdr:spPr>
    </xdr:pic>
    <xdr:clientData/>
  </xdr:twoCellAnchor>
  <xdr:twoCellAnchor editAs="oneCell">
    <xdr:from>
      <xdr:col>53</xdr:col>
      <xdr:colOff>38100</xdr:colOff>
      <xdr:row>10</xdr:row>
      <xdr:rowOff>95250</xdr:rowOff>
    </xdr:from>
    <xdr:to>
      <xdr:col>60</xdr:col>
      <xdr:colOff>74772</xdr:colOff>
      <xdr:row>14</xdr:row>
      <xdr:rowOff>6910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688566A5-AB60-5B66-DDF6-CDD35A3D9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15300" y="4200525"/>
          <a:ext cx="1103472" cy="59746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25</xdr:row>
      <xdr:rowOff>95250</xdr:rowOff>
    </xdr:from>
    <xdr:to>
      <xdr:col>4</xdr:col>
      <xdr:colOff>142875</xdr:colOff>
      <xdr:row>29</xdr:row>
      <xdr:rowOff>3631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FC5D63AF-7F1E-55EE-892D-4EA94229A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201" y="5029200"/>
          <a:ext cx="676274" cy="613231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25</xdr:row>
      <xdr:rowOff>95250</xdr:rowOff>
    </xdr:from>
    <xdr:to>
      <xdr:col>12</xdr:col>
      <xdr:colOff>0</xdr:colOff>
      <xdr:row>29</xdr:row>
      <xdr:rowOff>53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BDDB5B1A-CAEF-C700-03B5-05679DF09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81075" y="5029200"/>
          <a:ext cx="847725" cy="609653"/>
        </a:xfrm>
        <a:prstGeom prst="rect">
          <a:avLst/>
        </a:prstGeom>
      </xdr:spPr>
    </xdr:pic>
    <xdr:clientData/>
  </xdr:twoCellAnchor>
  <xdr:twoCellAnchor editAs="oneCell">
    <xdr:from>
      <xdr:col>12</xdr:col>
      <xdr:colOff>123825</xdr:colOff>
      <xdr:row>25</xdr:row>
      <xdr:rowOff>142875</xdr:rowOff>
    </xdr:from>
    <xdr:to>
      <xdr:col>19</xdr:col>
      <xdr:colOff>57150</xdr:colOff>
      <xdr:row>28</xdr:row>
      <xdr:rowOff>180975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FE221F-908E-5868-5E96-903061928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52625" y="5076825"/>
          <a:ext cx="1057275" cy="5429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33</xdr:row>
      <xdr:rowOff>171451</xdr:rowOff>
    </xdr:from>
    <xdr:to>
      <xdr:col>11</xdr:col>
      <xdr:colOff>85725</xdr:colOff>
      <xdr:row>36</xdr:row>
      <xdr:rowOff>182881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A7DA8736-9FEA-8FDF-E1AE-BD1E83458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52475" y="6934201"/>
          <a:ext cx="1009650" cy="582930"/>
        </a:xfrm>
        <a:prstGeom prst="rect">
          <a:avLst/>
        </a:prstGeom>
      </xdr:spPr>
    </xdr:pic>
    <xdr:clientData/>
  </xdr:twoCellAnchor>
  <xdr:twoCellAnchor editAs="oneCell">
    <xdr:from>
      <xdr:col>22</xdr:col>
      <xdr:colOff>85725</xdr:colOff>
      <xdr:row>32</xdr:row>
      <xdr:rowOff>157003</xdr:rowOff>
    </xdr:from>
    <xdr:to>
      <xdr:col>29</xdr:col>
      <xdr:colOff>144548</xdr:colOff>
      <xdr:row>37</xdr:row>
      <xdr:rowOff>38100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88F3F01-DB85-E801-1D20-0B9158B19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38525" y="6729253"/>
          <a:ext cx="1192298" cy="833597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95250</xdr:colOff>
      <xdr:row>32</xdr:row>
      <xdr:rowOff>180975</xdr:rowOff>
    </xdr:from>
    <xdr:to>
      <xdr:col>39</xdr:col>
      <xdr:colOff>55129</xdr:colOff>
      <xdr:row>37</xdr:row>
      <xdr:rowOff>9525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1DCEC15-5F33-41F9-1F25-D2B6A6EDB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972050" y="6753225"/>
          <a:ext cx="1112404" cy="781050"/>
        </a:xfrm>
        <a:prstGeom prst="rect">
          <a:avLst/>
        </a:prstGeom>
      </xdr:spPr>
    </xdr:pic>
    <xdr:clientData/>
  </xdr:twoCellAnchor>
  <xdr:twoCellAnchor editAs="oneCell">
    <xdr:from>
      <xdr:col>44</xdr:col>
      <xdr:colOff>38100</xdr:colOff>
      <xdr:row>33</xdr:row>
      <xdr:rowOff>9525</xdr:rowOff>
    </xdr:from>
    <xdr:to>
      <xdr:col>48</xdr:col>
      <xdr:colOff>57150</xdr:colOff>
      <xdr:row>37</xdr:row>
      <xdr:rowOff>22380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74F17530-932D-D98D-9D29-7416C4F26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743700" y="6772275"/>
          <a:ext cx="628650" cy="774855"/>
        </a:xfrm>
        <a:prstGeom prst="rect">
          <a:avLst/>
        </a:prstGeom>
      </xdr:spPr>
    </xdr:pic>
    <xdr:clientData/>
  </xdr:twoCellAnchor>
  <xdr:twoCellAnchor editAs="oneCell">
    <xdr:from>
      <xdr:col>52</xdr:col>
      <xdr:colOff>85724</xdr:colOff>
      <xdr:row>33</xdr:row>
      <xdr:rowOff>29314</xdr:rowOff>
    </xdr:from>
    <xdr:to>
      <xdr:col>56</xdr:col>
      <xdr:colOff>114299</xdr:colOff>
      <xdr:row>37</xdr:row>
      <xdr:rowOff>28575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5F1C781C-952C-6BE6-C6A1-8BF914300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010524" y="6792064"/>
          <a:ext cx="638175" cy="76126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42</xdr:row>
      <xdr:rowOff>47625</xdr:rowOff>
    </xdr:from>
    <xdr:to>
      <xdr:col>5</xdr:col>
      <xdr:colOff>47665</xdr:colOff>
      <xdr:row>44</xdr:row>
      <xdr:rowOff>152066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EF3CAC47-81B4-F618-8417-EDDC83A7C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52425" y="8696325"/>
          <a:ext cx="457240" cy="542591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</xdr:colOff>
      <xdr:row>41</xdr:row>
      <xdr:rowOff>85724</xdr:rowOff>
    </xdr:from>
    <xdr:to>
      <xdr:col>12</xdr:col>
      <xdr:colOff>66674</xdr:colOff>
      <xdr:row>44</xdr:row>
      <xdr:rowOff>155970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FF422E8C-6EB4-8E32-D2B0-88522D4B3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447799" y="8515349"/>
          <a:ext cx="447675" cy="727471"/>
        </a:xfrm>
        <a:prstGeom prst="rect">
          <a:avLst/>
        </a:prstGeom>
      </xdr:spPr>
    </xdr:pic>
    <xdr:clientData/>
  </xdr:twoCellAnchor>
  <xdr:twoCellAnchor editAs="oneCell">
    <xdr:from>
      <xdr:col>16</xdr:col>
      <xdr:colOff>94200</xdr:colOff>
      <xdr:row>41</xdr:row>
      <xdr:rowOff>28575</xdr:rowOff>
    </xdr:from>
    <xdr:to>
      <xdr:col>19</xdr:col>
      <xdr:colOff>57149</xdr:colOff>
      <xdr:row>45</xdr:row>
      <xdr:rowOff>16355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94B3B30C-B1B3-EA61-D4AA-D56A5CD79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589750" y="8458200"/>
          <a:ext cx="420149" cy="864080"/>
        </a:xfrm>
        <a:prstGeom prst="rect">
          <a:avLst/>
        </a:prstGeom>
      </xdr:spPr>
    </xdr:pic>
    <xdr:clientData/>
  </xdr:twoCellAnchor>
  <xdr:twoCellAnchor editAs="oneCell">
    <xdr:from>
      <xdr:col>34</xdr:col>
      <xdr:colOff>211453</xdr:colOff>
      <xdr:row>41</xdr:row>
      <xdr:rowOff>19049</xdr:rowOff>
    </xdr:from>
    <xdr:to>
      <xdr:col>37</xdr:col>
      <xdr:colOff>47623</xdr:colOff>
      <xdr:row>45</xdr:row>
      <xdr:rowOff>45356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3682FFFB-794F-83BD-C131-F61FF4C4C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640703" y="8448674"/>
          <a:ext cx="379095" cy="902607"/>
        </a:xfrm>
        <a:prstGeom prst="rect">
          <a:avLst/>
        </a:prstGeom>
      </xdr:spPr>
    </xdr:pic>
    <xdr:clientData/>
  </xdr:twoCellAnchor>
  <xdr:twoCellAnchor editAs="oneCell">
    <xdr:from>
      <xdr:col>57</xdr:col>
      <xdr:colOff>47625</xdr:colOff>
      <xdr:row>41</xdr:row>
      <xdr:rowOff>38100</xdr:rowOff>
    </xdr:from>
    <xdr:to>
      <xdr:col>61</xdr:col>
      <xdr:colOff>32657</xdr:colOff>
      <xdr:row>44</xdr:row>
      <xdr:rowOff>38100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DA274B14-8B65-12B1-CEE9-7D50EB46E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53525" y="8467725"/>
          <a:ext cx="594632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49</xdr:row>
      <xdr:rowOff>133350</xdr:rowOff>
    </xdr:from>
    <xdr:to>
      <xdr:col>5</xdr:col>
      <xdr:colOff>123825</xdr:colOff>
      <xdr:row>53</xdr:row>
      <xdr:rowOff>47625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333E2113-D9A4-A3C8-22D2-104702980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81000" y="10458450"/>
          <a:ext cx="504825" cy="561975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49</xdr:row>
      <xdr:rowOff>152400</xdr:rowOff>
    </xdr:from>
    <xdr:to>
      <xdr:col>15</xdr:col>
      <xdr:colOff>55212</xdr:colOff>
      <xdr:row>53</xdr:row>
      <xdr:rowOff>85725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7628A33B-D895-4632-1CF0-181F8F6B8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847850" y="10477500"/>
          <a:ext cx="521937" cy="581025"/>
        </a:xfrm>
        <a:prstGeom prst="rect">
          <a:avLst/>
        </a:prstGeom>
      </xdr:spPr>
    </xdr:pic>
    <xdr:clientData/>
  </xdr:twoCellAnchor>
  <xdr:twoCellAnchor editAs="oneCell">
    <xdr:from>
      <xdr:col>27</xdr:col>
      <xdr:colOff>123826</xdr:colOff>
      <xdr:row>48</xdr:row>
      <xdr:rowOff>152400</xdr:rowOff>
    </xdr:from>
    <xdr:to>
      <xdr:col>31</xdr:col>
      <xdr:colOff>47164</xdr:colOff>
      <xdr:row>54</xdr:row>
      <xdr:rowOff>57150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681938C2-0F9D-D385-504C-BFFE5596C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38626" y="9772650"/>
          <a:ext cx="571038" cy="904875"/>
        </a:xfrm>
        <a:prstGeom prst="rect">
          <a:avLst/>
        </a:prstGeom>
      </xdr:spPr>
    </xdr:pic>
    <xdr:clientData/>
  </xdr:twoCellAnchor>
  <xdr:twoCellAnchor editAs="oneCell">
    <xdr:from>
      <xdr:col>43</xdr:col>
      <xdr:colOff>19050</xdr:colOff>
      <xdr:row>48</xdr:row>
      <xdr:rowOff>138211</xdr:rowOff>
    </xdr:from>
    <xdr:to>
      <xdr:col>46</xdr:col>
      <xdr:colOff>85725</xdr:colOff>
      <xdr:row>55</xdr:row>
      <xdr:rowOff>77367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D116B056-A121-B200-359A-62FD116A4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905625" y="10272811"/>
          <a:ext cx="523875" cy="1101206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58</xdr:row>
      <xdr:rowOff>85725</xdr:rowOff>
    </xdr:from>
    <xdr:to>
      <xdr:col>7</xdr:col>
      <xdr:colOff>57150</xdr:colOff>
      <xdr:row>62</xdr:row>
      <xdr:rowOff>63620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D238F559-3938-6D54-5732-164F04D44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61975" y="11668125"/>
          <a:ext cx="561975" cy="625595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58</xdr:row>
      <xdr:rowOff>85726</xdr:rowOff>
    </xdr:from>
    <xdr:to>
      <xdr:col>17</xdr:col>
      <xdr:colOff>9525</xdr:colOff>
      <xdr:row>62</xdr:row>
      <xdr:rowOff>81173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4CB08E-F334-05A5-E306-C62138D5C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076450" y="11668126"/>
          <a:ext cx="581025" cy="643147"/>
        </a:xfrm>
        <a:prstGeom prst="rect">
          <a:avLst/>
        </a:prstGeom>
      </xdr:spPr>
    </xdr:pic>
    <xdr:clientData/>
  </xdr:twoCellAnchor>
  <xdr:twoCellAnchor editAs="oneCell">
    <xdr:from>
      <xdr:col>24</xdr:col>
      <xdr:colOff>142876</xdr:colOff>
      <xdr:row>58</xdr:row>
      <xdr:rowOff>38100</xdr:rowOff>
    </xdr:from>
    <xdr:to>
      <xdr:col>27</xdr:col>
      <xdr:colOff>123826</xdr:colOff>
      <xdr:row>62</xdr:row>
      <xdr:rowOff>145073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E83F38C7-92D0-FE5B-8E8E-E49A1638D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800476" y="11620500"/>
          <a:ext cx="476250" cy="754673"/>
        </a:xfrm>
        <a:prstGeom prst="rect">
          <a:avLst/>
        </a:prstGeom>
      </xdr:spPr>
    </xdr:pic>
    <xdr:clientData/>
  </xdr:twoCellAnchor>
  <xdr:twoCellAnchor editAs="oneCell">
    <xdr:from>
      <xdr:col>34</xdr:col>
      <xdr:colOff>85725</xdr:colOff>
      <xdr:row>58</xdr:row>
      <xdr:rowOff>57150</xdr:rowOff>
    </xdr:from>
    <xdr:to>
      <xdr:col>37</xdr:col>
      <xdr:colOff>19050</xdr:colOff>
      <xdr:row>63</xdr:row>
      <xdr:rowOff>2198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C79DD31F-31F3-C531-73D2-33EE283FA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267325" y="11639550"/>
          <a:ext cx="476250" cy="754673"/>
        </a:xfrm>
        <a:prstGeom prst="rect">
          <a:avLst/>
        </a:prstGeom>
      </xdr:spPr>
    </xdr:pic>
    <xdr:clientData/>
  </xdr:twoCellAnchor>
  <xdr:twoCellAnchor editAs="oneCell">
    <xdr:from>
      <xdr:col>45</xdr:col>
      <xdr:colOff>66675</xdr:colOff>
      <xdr:row>57</xdr:row>
      <xdr:rowOff>171450</xdr:rowOff>
    </xdr:from>
    <xdr:to>
      <xdr:col>48</xdr:col>
      <xdr:colOff>19050</xdr:colOff>
      <xdr:row>63</xdr:row>
      <xdr:rowOff>32268</xdr:rowOff>
    </xdr:to>
    <xdr:pic>
      <xdr:nvPicPr>
        <xdr:cNvPr id="225856" name="Рисунок 225855">
          <a:extLst>
            <a:ext uri="{FF2B5EF4-FFF2-40B4-BE49-F238E27FC236}">
              <a16:creationId xmlns:a16="http://schemas.microsoft.com/office/drawing/2014/main" id="{1B033F89-1FF6-9692-0988-85CB66734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924675" y="11563350"/>
          <a:ext cx="409575" cy="860943"/>
        </a:xfrm>
        <a:prstGeom prst="rect">
          <a:avLst/>
        </a:prstGeom>
      </xdr:spPr>
    </xdr:pic>
    <xdr:clientData/>
  </xdr:twoCellAnchor>
  <xdr:twoCellAnchor editAs="oneCell">
    <xdr:from>
      <xdr:col>55</xdr:col>
      <xdr:colOff>142876</xdr:colOff>
      <xdr:row>57</xdr:row>
      <xdr:rowOff>171450</xdr:rowOff>
    </xdr:from>
    <xdr:to>
      <xdr:col>58</xdr:col>
      <xdr:colOff>85726</xdr:colOff>
      <xdr:row>63</xdr:row>
      <xdr:rowOff>12246</xdr:rowOff>
    </xdr:to>
    <xdr:pic>
      <xdr:nvPicPr>
        <xdr:cNvPr id="225857" name="Рисунок 225856">
          <a:extLst>
            <a:ext uri="{FF2B5EF4-FFF2-40B4-BE49-F238E27FC236}">
              <a16:creationId xmlns:a16="http://schemas.microsoft.com/office/drawing/2014/main" id="{D9900DE0-4333-529F-5983-076F6010E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648701" y="11563350"/>
          <a:ext cx="400050" cy="840921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68</xdr:row>
      <xdr:rowOff>123824</xdr:rowOff>
    </xdr:from>
    <xdr:to>
      <xdr:col>4</xdr:col>
      <xdr:colOff>9525</xdr:colOff>
      <xdr:row>71</xdr:row>
      <xdr:rowOff>92302</xdr:rowOff>
    </xdr:to>
    <xdr:pic>
      <xdr:nvPicPr>
        <xdr:cNvPr id="225873" name="Рисунок 225872">
          <a:extLst>
            <a:ext uri="{FF2B5EF4-FFF2-40B4-BE49-F238E27FC236}">
              <a16:creationId xmlns:a16="http://schemas.microsoft.com/office/drawing/2014/main" id="{265F0091-CDFC-680B-8099-B77835C70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61951" y="15411449"/>
          <a:ext cx="257174" cy="454253"/>
        </a:xfrm>
        <a:prstGeom prst="rect">
          <a:avLst/>
        </a:prstGeom>
      </xdr:spPr>
    </xdr:pic>
    <xdr:clientData/>
  </xdr:twoCellAnchor>
  <xdr:twoCellAnchor editAs="oneCell">
    <xdr:from>
      <xdr:col>9</xdr:col>
      <xdr:colOff>28574</xdr:colOff>
      <xdr:row>68</xdr:row>
      <xdr:rowOff>0</xdr:rowOff>
    </xdr:from>
    <xdr:to>
      <xdr:col>11</xdr:col>
      <xdr:colOff>38099</xdr:colOff>
      <xdr:row>71</xdr:row>
      <xdr:rowOff>139999</xdr:rowOff>
    </xdr:to>
    <xdr:pic>
      <xdr:nvPicPr>
        <xdr:cNvPr id="225874" name="Рисунок 225873">
          <a:extLst>
            <a:ext uri="{FF2B5EF4-FFF2-40B4-BE49-F238E27FC236}">
              <a16:creationId xmlns:a16="http://schemas.microsoft.com/office/drawing/2014/main" id="{FE2FA0E4-5067-C935-E73F-1C30D7EAC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00174" y="15287625"/>
          <a:ext cx="314325" cy="625774"/>
        </a:xfrm>
        <a:prstGeom prst="rect">
          <a:avLst/>
        </a:prstGeom>
      </xdr:spPr>
    </xdr:pic>
    <xdr:clientData/>
  </xdr:twoCellAnchor>
  <xdr:twoCellAnchor editAs="oneCell">
    <xdr:from>
      <xdr:col>16</xdr:col>
      <xdr:colOff>66675</xdr:colOff>
      <xdr:row>66</xdr:row>
      <xdr:rowOff>190499</xdr:rowOff>
    </xdr:from>
    <xdr:to>
      <xdr:col>18</xdr:col>
      <xdr:colOff>72798</xdr:colOff>
      <xdr:row>71</xdr:row>
      <xdr:rowOff>142874</xdr:rowOff>
    </xdr:to>
    <xdr:pic>
      <xdr:nvPicPr>
        <xdr:cNvPr id="225876" name="Рисунок 225875">
          <a:extLst>
            <a:ext uri="{FF2B5EF4-FFF2-40B4-BE49-F238E27FC236}">
              <a16:creationId xmlns:a16="http://schemas.microsoft.com/office/drawing/2014/main" id="{D8C8F65B-697D-2579-CD1C-439B5B401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505075" y="15125699"/>
          <a:ext cx="310923" cy="790575"/>
        </a:xfrm>
        <a:prstGeom prst="rect">
          <a:avLst/>
        </a:prstGeom>
      </xdr:spPr>
    </xdr:pic>
    <xdr:clientData/>
  </xdr:twoCellAnchor>
  <xdr:twoCellAnchor editAs="oneCell">
    <xdr:from>
      <xdr:col>27</xdr:col>
      <xdr:colOff>76200</xdr:colOff>
      <xdr:row>25</xdr:row>
      <xdr:rowOff>38100</xdr:rowOff>
    </xdr:from>
    <xdr:to>
      <xdr:col>34</xdr:col>
      <xdr:colOff>44289</xdr:colOff>
      <xdr:row>29</xdr:row>
      <xdr:rowOff>95316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46F218B-ACF0-28BC-503F-A784310E0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91000" y="4972050"/>
          <a:ext cx="1072989" cy="762066"/>
        </a:xfrm>
        <a:prstGeom prst="rect">
          <a:avLst/>
        </a:prstGeom>
      </xdr:spPr>
    </xdr:pic>
    <xdr:clientData/>
  </xdr:twoCellAnchor>
  <xdr:twoCellAnchor editAs="oneCell">
    <xdr:from>
      <xdr:col>46</xdr:col>
      <xdr:colOff>57150</xdr:colOff>
      <xdr:row>25</xdr:row>
      <xdr:rowOff>47625</xdr:rowOff>
    </xdr:from>
    <xdr:to>
      <xdr:col>51</xdr:col>
      <xdr:colOff>171450</xdr:colOff>
      <xdr:row>29</xdr:row>
      <xdr:rowOff>125008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7C80B35-2953-DF9F-68BC-BAF2223B6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105650" y="4981575"/>
          <a:ext cx="876300" cy="782233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</xdr:colOff>
      <xdr:row>79</xdr:row>
      <xdr:rowOff>131825</xdr:rowOff>
    </xdr:from>
    <xdr:to>
      <xdr:col>5</xdr:col>
      <xdr:colOff>19048</xdr:colOff>
      <xdr:row>83</xdr:row>
      <xdr:rowOff>85724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3FC73EF-EE62-9E5F-A120-46E8F8266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49" y="15619475"/>
          <a:ext cx="609599" cy="601599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80</xdr:row>
      <xdr:rowOff>8125</xdr:rowOff>
    </xdr:from>
    <xdr:to>
      <xdr:col>15</xdr:col>
      <xdr:colOff>66674</xdr:colOff>
      <xdr:row>83</xdr:row>
      <xdr:rowOff>133349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3752AB6-2E76-1226-4B1C-92F5216A5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15657700"/>
          <a:ext cx="619124" cy="610999"/>
        </a:xfrm>
        <a:prstGeom prst="rect">
          <a:avLst/>
        </a:prstGeom>
      </xdr:spPr>
    </xdr:pic>
    <xdr:clientData/>
  </xdr:twoCellAnchor>
  <xdr:twoCellAnchor editAs="oneCell">
    <xdr:from>
      <xdr:col>21</xdr:col>
      <xdr:colOff>38101</xdr:colOff>
      <xdr:row>80</xdr:row>
      <xdr:rowOff>18276</xdr:rowOff>
    </xdr:from>
    <xdr:to>
      <xdr:col>24</xdr:col>
      <xdr:colOff>114301</xdr:colOff>
      <xdr:row>84</xdr:row>
      <xdr:rowOff>9776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9B47EC60-54FD-7229-0B0E-7856BFE96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1" y="15667851"/>
          <a:ext cx="647700" cy="639200"/>
        </a:xfrm>
        <a:prstGeom prst="rect">
          <a:avLst/>
        </a:prstGeom>
      </xdr:spPr>
    </xdr:pic>
    <xdr:clientData/>
  </xdr:twoCellAnchor>
  <xdr:twoCellAnchor editAs="oneCell">
    <xdr:from>
      <xdr:col>31</xdr:col>
      <xdr:colOff>66675</xdr:colOff>
      <xdr:row>79</xdr:row>
      <xdr:rowOff>52926</xdr:rowOff>
    </xdr:from>
    <xdr:to>
      <xdr:col>34</xdr:col>
      <xdr:colOff>200025</xdr:colOff>
      <xdr:row>84</xdr:row>
      <xdr:rowOff>57149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C3C0A86C-9E9B-B92E-24A4-898FD9D0B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15540576"/>
          <a:ext cx="590550" cy="813848"/>
        </a:xfrm>
        <a:prstGeom prst="rect">
          <a:avLst/>
        </a:prstGeom>
      </xdr:spPr>
    </xdr:pic>
    <xdr:clientData/>
  </xdr:twoCellAnchor>
  <xdr:twoCellAnchor editAs="oneCell">
    <xdr:from>
      <xdr:col>0</xdr:col>
      <xdr:colOff>100754</xdr:colOff>
      <xdr:row>88</xdr:row>
      <xdr:rowOff>85726</xdr:rowOff>
    </xdr:from>
    <xdr:to>
      <xdr:col>4</xdr:col>
      <xdr:colOff>78639</xdr:colOff>
      <xdr:row>93</xdr:row>
      <xdr:rowOff>85725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BC800BC-E536-13A9-DCA5-37CC8FD0A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54" y="17040226"/>
          <a:ext cx="587485" cy="809624"/>
        </a:xfrm>
        <a:prstGeom prst="rect">
          <a:avLst/>
        </a:prstGeom>
      </xdr:spPr>
    </xdr:pic>
    <xdr:clientData/>
  </xdr:twoCellAnchor>
  <xdr:twoCellAnchor editAs="oneCell">
    <xdr:from>
      <xdr:col>42</xdr:col>
      <xdr:colOff>118704</xdr:colOff>
      <xdr:row>79</xdr:row>
      <xdr:rowOff>85724</xdr:rowOff>
    </xdr:from>
    <xdr:to>
      <xdr:col>46</xdr:col>
      <xdr:colOff>133350</xdr:colOff>
      <xdr:row>84</xdr:row>
      <xdr:rowOff>136384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1D12C94A-FA7A-1C62-6215-26B2CB811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7604" y="15573374"/>
          <a:ext cx="624246" cy="860285"/>
        </a:xfrm>
        <a:prstGeom prst="rect">
          <a:avLst/>
        </a:prstGeom>
      </xdr:spPr>
    </xdr:pic>
    <xdr:clientData/>
  </xdr:twoCellAnchor>
  <xdr:twoCellAnchor editAs="oneCell">
    <xdr:from>
      <xdr:col>52</xdr:col>
      <xdr:colOff>54988</xdr:colOff>
      <xdr:row>79</xdr:row>
      <xdr:rowOff>47386</xdr:rowOff>
    </xdr:from>
    <xdr:to>
      <xdr:col>56</xdr:col>
      <xdr:colOff>95250</xdr:colOff>
      <xdr:row>84</xdr:row>
      <xdr:rowOff>133349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B7954738-195E-93AE-A679-D0FF4AAA6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613" y="15535036"/>
          <a:ext cx="649862" cy="895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65442</xdr:colOff>
      <xdr:row>88</xdr:row>
      <xdr:rowOff>95250</xdr:rowOff>
    </xdr:from>
    <xdr:to>
      <xdr:col>15</xdr:col>
      <xdr:colOff>28575</xdr:colOff>
      <xdr:row>93</xdr:row>
      <xdr:rowOff>114299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E44763E5-BAF4-E3CD-B82C-9C2770D5A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842" y="17049750"/>
          <a:ext cx="601308" cy="828674"/>
        </a:xfrm>
        <a:prstGeom prst="rect">
          <a:avLst/>
        </a:prstGeom>
      </xdr:spPr>
    </xdr:pic>
    <xdr:clientData/>
  </xdr:twoCellAnchor>
  <xdr:twoCellAnchor editAs="oneCell">
    <xdr:from>
      <xdr:col>21</xdr:col>
      <xdr:colOff>76200</xdr:colOff>
      <xdr:row>88</xdr:row>
      <xdr:rowOff>83824</xdr:rowOff>
    </xdr:from>
    <xdr:to>
      <xdr:col>24</xdr:col>
      <xdr:colOff>114299</xdr:colOff>
      <xdr:row>93</xdr:row>
      <xdr:rowOff>114299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F927D142-C628-8852-269A-41083F06A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17038324"/>
          <a:ext cx="609599" cy="840100"/>
        </a:xfrm>
        <a:prstGeom prst="rect">
          <a:avLst/>
        </a:prstGeom>
      </xdr:spPr>
    </xdr:pic>
    <xdr:clientData/>
  </xdr:twoCellAnchor>
  <xdr:twoCellAnchor editAs="oneCell">
    <xdr:from>
      <xdr:col>31</xdr:col>
      <xdr:colOff>125205</xdr:colOff>
      <xdr:row>88</xdr:row>
      <xdr:rowOff>142875</xdr:rowOff>
    </xdr:from>
    <xdr:to>
      <xdr:col>35</xdr:col>
      <xdr:colOff>38100</xdr:colOff>
      <xdr:row>94</xdr:row>
      <xdr:rowOff>9524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E986179-4019-9E24-6F65-BE68C91EF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7705" y="17097375"/>
          <a:ext cx="608220" cy="838199"/>
        </a:xfrm>
        <a:prstGeom prst="rect">
          <a:avLst/>
        </a:prstGeom>
      </xdr:spPr>
    </xdr:pic>
    <xdr:clientData/>
  </xdr:twoCellAnchor>
  <xdr:twoCellAnchor editAs="oneCell">
    <xdr:from>
      <xdr:col>42</xdr:col>
      <xdr:colOff>104775</xdr:colOff>
      <xdr:row>88</xdr:row>
      <xdr:rowOff>33284</xdr:rowOff>
    </xdr:from>
    <xdr:to>
      <xdr:col>46</xdr:col>
      <xdr:colOff>85725</xdr:colOff>
      <xdr:row>95</xdr:row>
      <xdr:rowOff>9524</xdr:rowOff>
    </xdr:to>
    <xdr:pic>
      <xdr:nvPicPr>
        <xdr:cNvPr id="225860" name="Рисунок 225859">
          <a:extLst>
            <a:ext uri="{FF2B5EF4-FFF2-40B4-BE49-F238E27FC236}">
              <a16:creationId xmlns:a16="http://schemas.microsoft.com/office/drawing/2014/main" id="{A27788C1-8082-DF18-39A6-E1643D52B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16987784"/>
          <a:ext cx="590550" cy="1109715"/>
        </a:xfrm>
        <a:prstGeom prst="rect">
          <a:avLst/>
        </a:prstGeom>
      </xdr:spPr>
    </xdr:pic>
    <xdr:clientData/>
  </xdr:twoCellAnchor>
  <xdr:twoCellAnchor editAs="oneCell">
    <xdr:from>
      <xdr:col>52</xdr:col>
      <xdr:colOff>77536</xdr:colOff>
      <xdr:row>88</xdr:row>
      <xdr:rowOff>38101</xdr:rowOff>
    </xdr:from>
    <xdr:to>
      <xdr:col>56</xdr:col>
      <xdr:colOff>66675</xdr:colOff>
      <xdr:row>95</xdr:row>
      <xdr:rowOff>29728</xdr:rowOff>
    </xdr:to>
    <xdr:pic>
      <xdr:nvPicPr>
        <xdr:cNvPr id="225865" name="Рисунок 225864">
          <a:extLst>
            <a:ext uri="{FF2B5EF4-FFF2-40B4-BE49-F238E27FC236}">
              <a16:creationId xmlns:a16="http://schemas.microsoft.com/office/drawing/2014/main" id="{9599C0EF-DAC4-DF9F-6DEF-2E57980A4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6161" y="16992601"/>
          <a:ext cx="598739" cy="1125102"/>
        </a:xfrm>
        <a:prstGeom prst="rect">
          <a:avLst/>
        </a:prstGeom>
      </xdr:spPr>
    </xdr:pic>
    <xdr:clientData/>
  </xdr:twoCellAnchor>
  <xdr:twoCellAnchor editAs="oneCell">
    <xdr:from>
      <xdr:col>0</xdr:col>
      <xdr:colOff>136803</xdr:colOff>
      <xdr:row>98</xdr:row>
      <xdr:rowOff>38100</xdr:rowOff>
    </xdr:from>
    <xdr:to>
      <xdr:col>4</xdr:col>
      <xdr:colOff>110121</xdr:colOff>
      <xdr:row>104</xdr:row>
      <xdr:rowOff>161923</xdr:rowOff>
    </xdr:to>
    <xdr:pic>
      <xdr:nvPicPr>
        <xdr:cNvPr id="225867" name="Рисунок 225866">
          <a:extLst>
            <a:ext uri="{FF2B5EF4-FFF2-40B4-BE49-F238E27FC236}">
              <a16:creationId xmlns:a16="http://schemas.microsoft.com/office/drawing/2014/main" id="{EEE82438-1896-C662-C9F8-4B5746A23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03" y="18459450"/>
          <a:ext cx="582918" cy="1095373"/>
        </a:xfrm>
        <a:prstGeom prst="rect">
          <a:avLst/>
        </a:prstGeom>
      </xdr:spPr>
    </xdr:pic>
    <xdr:clientData/>
  </xdr:twoCellAnchor>
  <xdr:twoCellAnchor editAs="oneCell">
    <xdr:from>
      <xdr:col>11</xdr:col>
      <xdr:colOff>72133</xdr:colOff>
      <xdr:row>98</xdr:row>
      <xdr:rowOff>9524</xdr:rowOff>
    </xdr:from>
    <xdr:to>
      <xdr:col>15</xdr:col>
      <xdr:colOff>27015</xdr:colOff>
      <xdr:row>104</xdr:row>
      <xdr:rowOff>152399</xdr:rowOff>
    </xdr:to>
    <xdr:pic>
      <xdr:nvPicPr>
        <xdr:cNvPr id="225869" name="Рисунок 225868">
          <a:extLst>
            <a:ext uri="{FF2B5EF4-FFF2-40B4-BE49-F238E27FC236}">
              <a16:creationId xmlns:a16="http://schemas.microsoft.com/office/drawing/2014/main" id="{99095D35-0C3E-B488-325A-2A7A945B4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533" y="18430874"/>
          <a:ext cx="593057" cy="1114425"/>
        </a:xfrm>
        <a:prstGeom prst="rect">
          <a:avLst/>
        </a:prstGeom>
      </xdr:spPr>
    </xdr:pic>
    <xdr:clientData/>
  </xdr:twoCellAnchor>
  <xdr:twoCellAnchor editAs="oneCell">
    <xdr:from>
      <xdr:col>21</xdr:col>
      <xdr:colOff>76144</xdr:colOff>
      <xdr:row>98</xdr:row>
      <xdr:rowOff>28574</xdr:rowOff>
    </xdr:from>
    <xdr:to>
      <xdr:col>24</xdr:col>
      <xdr:colOff>104775</xdr:colOff>
      <xdr:row>105</xdr:row>
      <xdr:rowOff>22818</xdr:rowOff>
    </xdr:to>
    <xdr:pic>
      <xdr:nvPicPr>
        <xdr:cNvPr id="225871" name="Рисунок 225870">
          <a:extLst>
            <a:ext uri="{FF2B5EF4-FFF2-40B4-BE49-F238E27FC236}">
              <a16:creationId xmlns:a16="http://schemas.microsoft.com/office/drawing/2014/main" id="{71A76307-F4ED-1AF2-AFB3-8233978BC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544" y="18449924"/>
          <a:ext cx="600131" cy="1127719"/>
        </a:xfrm>
        <a:prstGeom prst="rect">
          <a:avLst/>
        </a:prstGeom>
      </xdr:spPr>
    </xdr:pic>
    <xdr:clientData/>
  </xdr:twoCellAnchor>
  <xdr:twoCellAnchor editAs="oneCell">
    <xdr:from>
      <xdr:col>31</xdr:col>
      <xdr:colOff>90736</xdr:colOff>
      <xdr:row>98</xdr:row>
      <xdr:rowOff>19049</xdr:rowOff>
    </xdr:from>
    <xdr:to>
      <xdr:col>34</xdr:col>
      <xdr:colOff>226593</xdr:colOff>
      <xdr:row>104</xdr:row>
      <xdr:rowOff>161924</xdr:rowOff>
    </xdr:to>
    <xdr:pic>
      <xdr:nvPicPr>
        <xdr:cNvPr id="225875" name="Рисунок 225874">
          <a:extLst>
            <a:ext uri="{FF2B5EF4-FFF2-40B4-BE49-F238E27FC236}">
              <a16:creationId xmlns:a16="http://schemas.microsoft.com/office/drawing/2014/main" id="{53CCE6B4-91A7-30A8-3C2D-086AF1EAD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3236" y="18440399"/>
          <a:ext cx="593057" cy="1114425"/>
        </a:xfrm>
        <a:prstGeom prst="rect">
          <a:avLst/>
        </a:prstGeom>
      </xdr:spPr>
    </xdr:pic>
    <xdr:clientData/>
  </xdr:twoCellAnchor>
  <xdr:twoCellAnchor editAs="oneCell">
    <xdr:from>
      <xdr:col>42</xdr:col>
      <xdr:colOff>62163</xdr:colOff>
      <xdr:row>98</xdr:row>
      <xdr:rowOff>28575</xdr:rowOff>
    </xdr:from>
    <xdr:to>
      <xdr:col>46</xdr:col>
      <xdr:colOff>47625</xdr:colOff>
      <xdr:row>105</xdr:row>
      <xdr:rowOff>13294</xdr:rowOff>
    </xdr:to>
    <xdr:pic>
      <xdr:nvPicPr>
        <xdr:cNvPr id="225878" name="Рисунок 225877">
          <a:extLst>
            <a:ext uri="{FF2B5EF4-FFF2-40B4-BE49-F238E27FC236}">
              <a16:creationId xmlns:a16="http://schemas.microsoft.com/office/drawing/2014/main" id="{931FEB8D-2420-5C4A-474E-EF55894EC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1063" y="18449925"/>
          <a:ext cx="595062" cy="1118194"/>
        </a:xfrm>
        <a:prstGeom prst="rect">
          <a:avLst/>
        </a:prstGeom>
      </xdr:spPr>
    </xdr:pic>
    <xdr:clientData/>
  </xdr:twoCellAnchor>
  <xdr:twoCellAnchor editAs="oneCell">
    <xdr:from>
      <xdr:col>52</xdr:col>
      <xdr:colOff>59099</xdr:colOff>
      <xdr:row>98</xdr:row>
      <xdr:rowOff>19050</xdr:rowOff>
    </xdr:from>
    <xdr:to>
      <xdr:col>56</xdr:col>
      <xdr:colOff>47624</xdr:colOff>
      <xdr:row>105</xdr:row>
      <xdr:rowOff>9524</xdr:rowOff>
    </xdr:to>
    <xdr:pic>
      <xdr:nvPicPr>
        <xdr:cNvPr id="225880" name="Рисунок 225879">
          <a:extLst>
            <a:ext uri="{FF2B5EF4-FFF2-40B4-BE49-F238E27FC236}">
              <a16:creationId xmlns:a16="http://schemas.microsoft.com/office/drawing/2014/main" id="{5E4D803B-C213-032B-E00A-D665A4D06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7724" y="18440400"/>
          <a:ext cx="598125" cy="1123949"/>
        </a:xfrm>
        <a:prstGeom prst="rect">
          <a:avLst/>
        </a:prstGeom>
      </xdr:spPr>
    </xdr:pic>
    <xdr:clientData/>
  </xdr:twoCellAnchor>
  <xdr:twoCellAnchor editAs="oneCell">
    <xdr:from>
      <xdr:col>24</xdr:col>
      <xdr:colOff>47625</xdr:colOff>
      <xdr:row>40</xdr:row>
      <xdr:rowOff>142875</xdr:rowOff>
    </xdr:from>
    <xdr:to>
      <xdr:col>27</xdr:col>
      <xdr:colOff>9525</xdr:colOff>
      <xdr:row>45</xdr:row>
      <xdr:rowOff>14436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3E6F052-5141-C9B6-1521-EC2E8B34C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3876675" y="8343900"/>
          <a:ext cx="457200" cy="976461"/>
        </a:xfrm>
        <a:prstGeom prst="rect">
          <a:avLst/>
        </a:prstGeom>
      </xdr:spPr>
    </xdr:pic>
    <xdr:clientData/>
  </xdr:twoCellAnchor>
  <xdr:twoCellAnchor editAs="oneCell">
    <xdr:from>
      <xdr:col>50</xdr:col>
      <xdr:colOff>0</xdr:colOff>
      <xdr:row>41</xdr:row>
      <xdr:rowOff>0</xdr:rowOff>
    </xdr:from>
    <xdr:to>
      <xdr:col>52</xdr:col>
      <xdr:colOff>47625</xdr:colOff>
      <xdr:row>45</xdr:row>
      <xdr:rowOff>62039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C64C681-7A5A-7982-6010-1AABCACDB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953375" y="8429625"/>
          <a:ext cx="438150" cy="938339"/>
        </a:xfrm>
        <a:prstGeom prst="rect">
          <a:avLst/>
        </a:prstGeom>
      </xdr:spPr>
    </xdr:pic>
    <xdr:clientData/>
  </xdr:twoCellAnchor>
  <xdr:twoCellAnchor editAs="oneCell">
    <xdr:from>
      <xdr:col>44</xdr:col>
      <xdr:colOff>57149</xdr:colOff>
      <xdr:row>40</xdr:row>
      <xdr:rowOff>219272</xdr:rowOff>
    </xdr:from>
    <xdr:to>
      <xdr:col>46</xdr:col>
      <xdr:colOff>123824</xdr:colOff>
      <xdr:row>45</xdr:row>
      <xdr:rowOff>44974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DFCF8622-1880-BAAC-1903-FF9B904BF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096124" y="8420297"/>
          <a:ext cx="371475" cy="930602"/>
        </a:xfrm>
        <a:prstGeom prst="rect">
          <a:avLst/>
        </a:prstGeom>
      </xdr:spPr>
    </xdr:pic>
    <xdr:clientData/>
  </xdr:twoCellAnchor>
  <xdr:twoCellAnchor editAs="oneCell">
    <xdr:from>
      <xdr:col>53</xdr:col>
      <xdr:colOff>47625</xdr:colOff>
      <xdr:row>48</xdr:row>
      <xdr:rowOff>47625</xdr:rowOff>
    </xdr:from>
    <xdr:to>
      <xdr:col>57</xdr:col>
      <xdr:colOff>11099</xdr:colOff>
      <xdr:row>55</xdr:row>
      <xdr:rowOff>86591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DB9898A-F47A-AB8D-8BD2-618D017AF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8543925" y="10182225"/>
          <a:ext cx="573074" cy="1201016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0</xdr:row>
      <xdr:rowOff>85726</xdr:rowOff>
    </xdr:from>
    <xdr:to>
      <xdr:col>21</xdr:col>
      <xdr:colOff>91679</xdr:colOff>
      <xdr:row>2</xdr:row>
      <xdr:rowOff>123826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5726"/>
          <a:ext cx="2396729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09"/>
  <sheetViews>
    <sheetView showGridLines="0" showZeros="0" tabSelected="1" zoomScaleNormal="100" zoomScaleSheetLayoutView="100" workbookViewId="0">
      <pane ySplit="3" topLeftCell="A64" activePane="bottomLeft" state="frozen"/>
      <selection activeCell="A70" sqref="A70"/>
      <selection pane="bottomLeft" activeCell="AL5" sqref="AL5"/>
    </sheetView>
  </sheetViews>
  <sheetFormatPr defaultColWidth="8.85546875" defaultRowHeight="13.5" x14ac:dyDescent="0.25"/>
  <cols>
    <col min="1" max="13" width="2.28515625" style="61" customWidth="1"/>
    <col min="14" max="14" width="2.7109375" style="61" customWidth="1"/>
    <col min="15" max="15" width="2.28515625" style="61" customWidth="1"/>
    <col min="16" max="16" width="2.7109375" style="61" customWidth="1"/>
    <col min="17" max="21" width="2.28515625" style="61" customWidth="1"/>
    <col min="22" max="22" width="3.5703125" style="61" customWidth="1"/>
    <col min="23" max="23" width="2.28515625" style="61" customWidth="1"/>
    <col min="24" max="24" width="2.7109375" style="61" customWidth="1"/>
    <col min="25" max="25" width="2.85546875" style="61" customWidth="1"/>
    <col min="26" max="30" width="2.28515625" style="61" customWidth="1"/>
    <col min="31" max="31" width="2.85546875" style="61" customWidth="1"/>
    <col min="32" max="34" width="2.28515625" style="61" customWidth="1"/>
    <col min="35" max="35" width="3.5703125" style="61" customWidth="1"/>
    <col min="36" max="51" width="2.28515625" style="61" customWidth="1"/>
    <col min="52" max="52" width="3.5703125" style="61" customWidth="1"/>
    <col min="53" max="65" width="2.28515625" style="61" customWidth="1"/>
    <col min="66" max="66" width="1.140625" style="61" customWidth="1"/>
    <col min="67" max="67" width="1" style="61" customWidth="1"/>
    <col min="68" max="108" width="0.7109375" style="61" customWidth="1"/>
    <col min="109" max="117" width="1.7109375" style="61" customWidth="1"/>
    <col min="118" max="151" width="8.85546875" style="61" customWidth="1"/>
    <col min="152" max="206" width="1.28515625" style="61" customWidth="1"/>
    <col min="207" max="16384" width="8.85546875" style="61"/>
  </cols>
  <sheetData>
    <row r="1" spans="1:64" ht="36.75" customHeight="1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2" t="s">
        <v>377</v>
      </c>
    </row>
    <row r="2" spans="1:64" ht="14.25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3"/>
      <c r="Q2" s="60"/>
      <c r="R2" s="60"/>
      <c r="S2" s="60"/>
      <c r="T2" s="60"/>
      <c r="U2" s="60"/>
      <c r="V2" s="60"/>
      <c r="W2" s="60"/>
      <c r="X2" s="64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4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5"/>
    </row>
    <row r="3" spans="1:64" x14ac:dyDescent="0.25">
      <c r="BK3" s="66"/>
    </row>
    <row r="4" spans="1:64" ht="28.5" customHeight="1" x14ac:dyDescent="0.25">
      <c r="A4" s="60"/>
      <c r="B4" s="254" t="s">
        <v>323</v>
      </c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</row>
    <row r="5" spans="1:64" x14ac:dyDescent="0.25">
      <c r="A5" s="60"/>
      <c r="B5" s="60" t="s">
        <v>324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3"/>
      <c r="Q5" s="60"/>
      <c r="R5" s="60"/>
      <c r="S5" s="60"/>
      <c r="T5" s="60"/>
      <c r="U5" s="60"/>
      <c r="V5" s="60"/>
      <c r="W5" s="60"/>
      <c r="X5" s="64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4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</row>
    <row r="6" spans="1:64" x14ac:dyDescent="0.25">
      <c r="A6" s="60"/>
      <c r="B6" s="60" t="s">
        <v>109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3"/>
      <c r="Q6" s="60"/>
      <c r="R6" s="60"/>
      <c r="S6" s="60"/>
      <c r="T6" s="60"/>
      <c r="U6" s="60"/>
      <c r="V6" s="60"/>
      <c r="W6" s="60"/>
      <c r="X6" s="64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4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</row>
    <row r="7" spans="1:64" ht="25.5" customHeight="1" x14ac:dyDescent="0.25">
      <c r="A7" s="60"/>
      <c r="B7" s="287" t="s">
        <v>325</v>
      </c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8"/>
      <c r="Y7" s="288"/>
      <c r="Z7" s="288"/>
      <c r="AA7" s="288"/>
      <c r="AB7" s="288"/>
      <c r="AC7" s="288"/>
      <c r="AD7" s="288"/>
      <c r="AE7" s="288"/>
      <c r="AF7" s="288"/>
      <c r="AG7" s="288"/>
      <c r="AH7" s="288"/>
      <c r="AI7" s="288"/>
      <c r="AJ7" s="288"/>
      <c r="AK7" s="288"/>
      <c r="AL7" s="288"/>
      <c r="AM7" s="288"/>
      <c r="AN7" s="288"/>
      <c r="AO7" s="288"/>
      <c r="AP7" s="288"/>
      <c r="AQ7" s="288"/>
      <c r="AR7" s="288"/>
      <c r="AS7" s="288"/>
      <c r="AT7" s="288"/>
      <c r="AU7" s="288"/>
      <c r="AV7" s="288"/>
      <c r="AW7" s="288"/>
      <c r="AX7" s="288"/>
      <c r="AY7" s="288"/>
      <c r="AZ7" s="288"/>
      <c r="BA7" s="288"/>
      <c r="BB7" s="288"/>
      <c r="BC7" s="288"/>
      <c r="BD7" s="288"/>
      <c r="BE7" s="288"/>
      <c r="BF7" s="288"/>
      <c r="BG7" s="288"/>
      <c r="BH7" s="288"/>
      <c r="BI7" s="288"/>
      <c r="BJ7" s="288"/>
      <c r="BK7" s="288"/>
    </row>
    <row r="8" spans="1:64" x14ac:dyDescent="0.25">
      <c r="A8" s="60"/>
      <c r="B8" s="60" t="s">
        <v>108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3"/>
      <c r="Q8" s="60"/>
      <c r="R8" s="60"/>
      <c r="S8" s="60"/>
      <c r="T8" s="60"/>
      <c r="U8" s="60"/>
      <c r="V8" s="60"/>
      <c r="W8" s="60"/>
      <c r="X8" s="64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4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</row>
    <row r="9" spans="1:64" ht="15" customHeight="1" x14ac:dyDescent="0.25">
      <c r="A9" s="67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9" t="s">
        <v>47</v>
      </c>
      <c r="V9" s="67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9" t="s">
        <v>47</v>
      </c>
      <c r="AQ9" s="67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95" t="s">
        <v>47</v>
      </c>
      <c r="BL9" s="99"/>
    </row>
    <row r="10" spans="1:64" ht="15" customHeight="1" x14ac:dyDescent="0.25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296" t="s">
        <v>66</v>
      </c>
      <c r="O10" s="266"/>
      <c r="P10" s="266"/>
      <c r="Q10" s="266"/>
      <c r="R10" s="266"/>
      <c r="S10" s="266"/>
      <c r="T10" s="266"/>
      <c r="U10" s="267"/>
      <c r="V10" s="70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296" t="s">
        <v>70</v>
      </c>
      <c r="AK10" s="266"/>
      <c r="AL10" s="266"/>
      <c r="AM10" s="266"/>
      <c r="AN10" s="266"/>
      <c r="AO10" s="266"/>
      <c r="AP10" s="266"/>
      <c r="AQ10" s="70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296" t="s">
        <v>71</v>
      </c>
      <c r="BF10" s="266"/>
      <c r="BG10" s="266"/>
      <c r="BH10" s="266"/>
      <c r="BI10" s="266"/>
      <c r="BJ10" s="266"/>
      <c r="BK10" s="266"/>
      <c r="BL10" s="99"/>
    </row>
    <row r="11" spans="1:64" ht="13.5" customHeight="1" x14ac:dyDescent="0.25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5"/>
      <c r="S11" s="75"/>
      <c r="T11" s="75"/>
      <c r="U11" s="74"/>
      <c r="V11" s="70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5"/>
      <c r="AN11" s="75"/>
      <c r="AO11" s="75"/>
      <c r="AP11" s="72"/>
      <c r="AQ11" s="70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5"/>
      <c r="BI11" s="75"/>
      <c r="BJ11" s="75"/>
      <c r="BK11" s="72"/>
      <c r="BL11" s="99"/>
    </row>
    <row r="12" spans="1:64" ht="13.5" customHeight="1" x14ac:dyDescent="0.3">
      <c r="A12" s="70"/>
      <c r="B12" s="71"/>
      <c r="C12" s="71"/>
      <c r="D12" s="71"/>
      <c r="E12" s="71"/>
      <c r="F12" s="71"/>
      <c r="G12" s="71"/>
      <c r="H12" s="71"/>
      <c r="I12" s="71"/>
      <c r="J12" s="71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8"/>
      <c r="V12" s="70"/>
      <c r="W12" s="71"/>
      <c r="X12" s="71"/>
      <c r="Y12" s="71"/>
      <c r="Z12" s="71"/>
      <c r="AA12" s="71"/>
      <c r="AB12" s="71"/>
      <c r="AC12" s="71"/>
      <c r="AD12" s="71"/>
      <c r="AE12" s="71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9"/>
      <c r="AQ12" s="70"/>
      <c r="AR12" s="71"/>
      <c r="AS12" s="71"/>
      <c r="AT12" s="71"/>
      <c r="AU12" s="71"/>
      <c r="AV12" s="71"/>
      <c r="AW12" s="71"/>
      <c r="AX12" s="71"/>
      <c r="AY12" s="71"/>
      <c r="AZ12" s="71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9"/>
      <c r="BL12" s="99"/>
    </row>
    <row r="13" spans="1:64" ht="13.5" customHeight="1" x14ac:dyDescent="0.3">
      <c r="A13" s="70"/>
      <c r="B13" s="71"/>
      <c r="C13" s="71"/>
      <c r="D13" s="71"/>
      <c r="E13" s="71"/>
      <c r="F13" s="71"/>
      <c r="G13" s="71"/>
      <c r="H13" s="71"/>
      <c r="I13" s="71"/>
      <c r="J13" s="71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8"/>
      <c r="V13" s="70"/>
      <c r="W13" s="71"/>
      <c r="X13" s="71"/>
      <c r="Y13" s="71"/>
      <c r="Z13" s="71"/>
      <c r="AA13" s="71"/>
      <c r="AB13" s="71"/>
      <c r="AC13" s="71"/>
      <c r="AD13" s="71"/>
      <c r="AE13" s="71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9"/>
      <c r="AQ13" s="70"/>
      <c r="AR13" s="71"/>
      <c r="AS13" s="71"/>
      <c r="AT13" s="71"/>
      <c r="AU13" s="71"/>
      <c r="AV13" s="71"/>
      <c r="AW13" s="71"/>
      <c r="AX13" s="71"/>
      <c r="AY13" s="71"/>
      <c r="AZ13" s="71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9"/>
      <c r="BL13" s="99"/>
    </row>
    <row r="14" spans="1:64" ht="13.5" customHeight="1" x14ac:dyDescent="0.3">
      <c r="A14" s="70"/>
      <c r="B14" s="71"/>
      <c r="C14" s="71"/>
      <c r="D14" s="71" t="s">
        <v>64</v>
      </c>
      <c r="E14" s="71"/>
      <c r="F14" s="71"/>
      <c r="G14" s="71"/>
      <c r="H14" s="71"/>
      <c r="I14" s="71"/>
      <c r="K14" s="80"/>
      <c r="L14" s="80"/>
      <c r="M14" s="80" t="s">
        <v>65</v>
      </c>
      <c r="N14" s="80"/>
      <c r="O14" s="81"/>
      <c r="P14" s="81"/>
      <c r="Q14" s="81"/>
      <c r="R14" s="81"/>
      <c r="S14" s="81"/>
      <c r="T14" s="81"/>
      <c r="U14" s="82"/>
      <c r="V14" s="70"/>
      <c r="W14" s="71"/>
      <c r="X14" s="71"/>
      <c r="Y14" s="71" t="s">
        <v>64</v>
      </c>
      <c r="Z14" s="71"/>
      <c r="AA14" s="71"/>
      <c r="AB14" s="71"/>
      <c r="AC14" s="71"/>
      <c r="AD14" s="71"/>
      <c r="AF14" s="80"/>
      <c r="AG14" s="80"/>
      <c r="AH14" s="80"/>
      <c r="AI14" s="80" t="s">
        <v>65</v>
      </c>
      <c r="AJ14" s="80"/>
      <c r="AK14" s="112"/>
      <c r="AL14" s="112"/>
      <c r="AM14" s="112"/>
      <c r="AN14" s="112"/>
      <c r="AO14" s="112"/>
      <c r="AP14" s="112"/>
      <c r="AQ14" s="70"/>
      <c r="AR14" s="71"/>
      <c r="AS14" s="71" t="s">
        <v>64</v>
      </c>
      <c r="AT14" s="71"/>
      <c r="AU14" s="71"/>
      <c r="AV14" s="71"/>
      <c r="AW14" s="71"/>
      <c r="AX14" s="71"/>
      <c r="AY14" s="71"/>
      <c r="BA14" s="80"/>
      <c r="BB14" s="80"/>
      <c r="BC14" s="80"/>
      <c r="BD14" s="80"/>
      <c r="BE14" s="80" t="s">
        <v>65</v>
      </c>
      <c r="BF14" s="112"/>
      <c r="BG14" s="112"/>
      <c r="BH14" s="112"/>
      <c r="BI14" s="112"/>
      <c r="BJ14" s="112"/>
      <c r="BK14" s="112"/>
      <c r="BL14" s="99"/>
    </row>
    <row r="15" spans="1:64" ht="24" customHeight="1" x14ac:dyDescent="0.3">
      <c r="A15" s="83" t="s">
        <v>78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5"/>
      <c r="M15" s="85"/>
      <c r="N15" s="85"/>
      <c r="O15" s="218">
        <v>29058.617426518678</v>
      </c>
      <c r="P15" s="218"/>
      <c r="Q15" s="218"/>
      <c r="R15" s="218"/>
      <c r="S15" s="218"/>
      <c r="T15" s="218"/>
      <c r="U15" s="219"/>
      <c r="V15" s="263" t="s">
        <v>27</v>
      </c>
      <c r="W15" s="264"/>
      <c r="X15" s="264"/>
      <c r="Y15" s="264"/>
      <c r="Z15" s="264"/>
      <c r="AA15" s="264"/>
      <c r="AB15" s="264"/>
      <c r="AC15" s="264"/>
      <c r="AD15" s="264"/>
      <c r="AE15" s="264"/>
      <c r="AF15" s="264"/>
      <c r="AG15" s="85"/>
      <c r="AH15" s="85"/>
      <c r="AI15" s="85"/>
      <c r="AJ15" s="218">
        <v>30827.478092985421</v>
      </c>
      <c r="AK15" s="218"/>
      <c r="AL15" s="218"/>
      <c r="AM15" s="218"/>
      <c r="AN15" s="218"/>
      <c r="AO15" s="218"/>
      <c r="AP15" s="218"/>
      <c r="AQ15" s="263" t="s">
        <v>79</v>
      </c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85"/>
      <c r="BC15" s="85"/>
      <c r="BD15" s="85"/>
      <c r="BE15" s="218">
        <v>33645.79658705496</v>
      </c>
      <c r="BF15" s="218"/>
      <c r="BG15" s="218"/>
      <c r="BH15" s="218"/>
      <c r="BI15" s="218"/>
      <c r="BJ15" s="218"/>
      <c r="BK15" s="218"/>
      <c r="BL15" s="99"/>
    </row>
    <row r="16" spans="1:64" ht="15" customHeight="1" x14ac:dyDescent="0.2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9" t="s">
        <v>47</v>
      </c>
      <c r="V16" s="67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9" t="s">
        <v>47</v>
      </c>
      <c r="AQ16" s="67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95" t="s">
        <v>47</v>
      </c>
      <c r="BL16" s="99"/>
    </row>
    <row r="17" spans="1:64" ht="15" customHeight="1" x14ac:dyDescent="0.25">
      <c r="A17" s="70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296" t="s">
        <v>67</v>
      </c>
      <c r="O17" s="266"/>
      <c r="P17" s="266"/>
      <c r="Q17" s="266"/>
      <c r="R17" s="266"/>
      <c r="S17" s="266"/>
      <c r="T17" s="266"/>
      <c r="U17" s="267"/>
      <c r="V17" s="70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296" t="s">
        <v>68</v>
      </c>
      <c r="AK17" s="266"/>
      <c r="AL17" s="266"/>
      <c r="AM17" s="266"/>
      <c r="AN17" s="266"/>
      <c r="AO17" s="266"/>
      <c r="AP17" s="266"/>
      <c r="AQ17" s="70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296" t="s">
        <v>69</v>
      </c>
      <c r="BF17" s="266"/>
      <c r="BG17" s="266"/>
      <c r="BH17" s="266"/>
      <c r="BI17" s="266"/>
      <c r="BJ17" s="266"/>
      <c r="BK17" s="266"/>
      <c r="BL17" s="99"/>
    </row>
    <row r="18" spans="1:64" ht="13.5" customHeight="1" x14ac:dyDescent="0.25">
      <c r="A18" s="70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5"/>
      <c r="S18" s="75"/>
      <c r="T18" s="75"/>
      <c r="U18" s="74"/>
      <c r="V18" s="70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5"/>
      <c r="AN18" s="75"/>
      <c r="AO18" s="75"/>
      <c r="AP18" s="72"/>
      <c r="AQ18" s="70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5"/>
      <c r="BI18" s="75"/>
      <c r="BJ18" s="75"/>
      <c r="BK18" s="72"/>
      <c r="BL18" s="99"/>
    </row>
    <row r="19" spans="1:64" ht="13.5" customHeigh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8"/>
      <c r="V19" s="70"/>
      <c r="W19" s="71"/>
      <c r="X19" s="71"/>
      <c r="Y19" s="71"/>
      <c r="Z19" s="71"/>
      <c r="AA19" s="71"/>
      <c r="AB19" s="71"/>
      <c r="AC19" s="71"/>
      <c r="AD19" s="71"/>
      <c r="AE19" s="71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9"/>
      <c r="AQ19" s="70"/>
      <c r="AR19" s="71"/>
      <c r="AS19" s="71"/>
      <c r="AT19" s="71"/>
      <c r="AU19" s="71"/>
      <c r="AV19" s="71"/>
      <c r="AW19" s="71"/>
      <c r="AX19" s="71"/>
      <c r="AY19" s="71"/>
      <c r="AZ19" s="71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9"/>
      <c r="BL19" s="99"/>
    </row>
    <row r="20" spans="1:64" ht="13.5" customHeight="1" x14ac:dyDescent="0.3">
      <c r="A20" s="70"/>
      <c r="B20" s="71"/>
      <c r="C20" s="71"/>
      <c r="D20" s="71"/>
      <c r="E20" s="71"/>
      <c r="F20" s="71"/>
      <c r="G20" s="71"/>
      <c r="H20" s="71"/>
      <c r="I20" s="71"/>
      <c r="K20" s="80"/>
      <c r="L20" s="80"/>
      <c r="M20" s="80"/>
      <c r="N20" s="80"/>
      <c r="O20" s="292"/>
      <c r="P20" s="292"/>
      <c r="Q20" s="292"/>
      <c r="R20" s="292"/>
      <c r="S20" s="292"/>
      <c r="T20" s="292"/>
      <c r="U20" s="293"/>
      <c r="V20" s="70"/>
      <c r="W20" s="71"/>
      <c r="X20" s="71"/>
      <c r="Y20" s="71"/>
      <c r="Z20" s="71"/>
      <c r="AA20" s="71"/>
      <c r="AB20" s="71"/>
      <c r="AC20" s="71"/>
      <c r="AD20" s="71"/>
      <c r="AF20" s="80"/>
      <c r="AG20" s="80"/>
      <c r="AH20" s="80"/>
      <c r="AI20" s="80"/>
      <c r="AJ20" s="80"/>
      <c r="AK20" s="291"/>
      <c r="AL20" s="291"/>
      <c r="AM20" s="291"/>
      <c r="AN20" s="291"/>
      <c r="AO20" s="291"/>
      <c r="AP20" s="291"/>
      <c r="AQ20" s="70"/>
      <c r="AR20" s="71"/>
      <c r="AS20" s="71"/>
      <c r="AT20" s="71"/>
      <c r="AU20" s="71"/>
      <c r="AV20" s="71"/>
      <c r="AW20" s="71"/>
      <c r="AX20" s="71"/>
      <c r="AY20" s="71"/>
      <c r="BA20" s="80"/>
      <c r="BB20" s="80"/>
      <c r="BC20" s="80"/>
      <c r="BD20" s="80"/>
      <c r="BE20" s="80"/>
      <c r="BF20" s="291"/>
      <c r="BG20" s="291"/>
      <c r="BH20" s="291"/>
      <c r="BI20" s="291"/>
      <c r="BJ20" s="291"/>
      <c r="BK20" s="291"/>
      <c r="BL20" s="99"/>
    </row>
    <row r="21" spans="1:64" ht="13.5" customHeight="1" x14ac:dyDescent="0.3">
      <c r="A21" s="70"/>
      <c r="B21" s="71"/>
      <c r="C21" s="71"/>
      <c r="D21" s="71"/>
      <c r="E21" s="71"/>
      <c r="F21" s="71"/>
      <c r="G21" s="71"/>
      <c r="H21" s="71"/>
      <c r="I21" s="71"/>
      <c r="K21" s="80"/>
      <c r="L21" s="80"/>
      <c r="M21" s="80"/>
      <c r="N21" s="80"/>
      <c r="O21" s="81"/>
      <c r="P21" s="81"/>
      <c r="Q21" s="81"/>
      <c r="R21" s="81"/>
      <c r="S21" s="81"/>
      <c r="T21" s="81"/>
      <c r="U21" s="82"/>
      <c r="V21" s="70"/>
      <c r="W21" s="71"/>
      <c r="X21" s="71"/>
      <c r="Y21" s="71"/>
      <c r="Z21" s="71"/>
      <c r="AA21" s="71"/>
      <c r="AB21" s="71"/>
      <c r="AC21" s="71"/>
      <c r="AD21" s="71"/>
      <c r="AF21" s="80"/>
      <c r="AG21" s="80"/>
      <c r="AH21" s="80"/>
      <c r="AI21" s="80"/>
      <c r="AJ21" s="80"/>
      <c r="AK21" s="112"/>
      <c r="AL21" s="112"/>
      <c r="AM21" s="112"/>
      <c r="AN21" s="112"/>
      <c r="AO21" s="112"/>
      <c r="AP21" s="112"/>
      <c r="AQ21" s="70"/>
      <c r="AR21" s="71"/>
      <c r="AS21" s="71"/>
      <c r="AT21" s="71"/>
      <c r="AU21" s="71"/>
      <c r="AV21" s="71"/>
      <c r="AW21" s="71"/>
      <c r="AX21" s="71"/>
      <c r="AY21" s="71"/>
      <c r="BA21" s="80"/>
      <c r="BB21" s="80"/>
      <c r="BC21" s="80"/>
      <c r="BD21" s="80"/>
      <c r="BE21" s="80"/>
      <c r="BF21" s="112"/>
      <c r="BG21" s="112"/>
      <c r="BH21" s="112"/>
      <c r="BI21" s="112"/>
      <c r="BJ21" s="112"/>
      <c r="BK21" s="112"/>
      <c r="BL21" s="99"/>
    </row>
    <row r="22" spans="1:64" ht="13.5" customHeight="1" x14ac:dyDescent="0.3">
      <c r="A22" s="70"/>
      <c r="B22" s="71"/>
      <c r="C22" s="71"/>
      <c r="D22" s="71" t="s">
        <v>64</v>
      </c>
      <c r="E22" s="71"/>
      <c r="F22" s="71"/>
      <c r="G22" s="71"/>
      <c r="H22" s="71"/>
      <c r="I22" s="71"/>
      <c r="K22" s="80"/>
      <c r="L22" s="80"/>
      <c r="M22" s="80" t="s">
        <v>65</v>
      </c>
      <c r="N22" s="80"/>
      <c r="O22" s="81"/>
      <c r="P22" s="81"/>
      <c r="Q22" s="81"/>
      <c r="R22" s="81"/>
      <c r="S22" s="81"/>
      <c r="T22" s="81"/>
      <c r="U22" s="82"/>
      <c r="V22" s="70"/>
      <c r="W22" s="71"/>
      <c r="X22" s="71"/>
      <c r="Y22" s="71" t="s">
        <v>64</v>
      </c>
      <c r="Z22" s="71"/>
      <c r="AA22" s="71"/>
      <c r="AB22" s="71"/>
      <c r="AC22" s="71"/>
      <c r="AD22" s="71"/>
      <c r="AF22" s="80"/>
      <c r="AG22" s="80"/>
      <c r="AH22" s="80"/>
      <c r="AI22" s="80" t="s">
        <v>65</v>
      </c>
      <c r="AJ22" s="80"/>
      <c r="AK22" s="112"/>
      <c r="AL22" s="112"/>
      <c r="AM22" s="112"/>
      <c r="AN22" s="112"/>
      <c r="AO22" s="112"/>
      <c r="AP22" s="112"/>
      <c r="AQ22" s="70"/>
      <c r="AR22" s="71"/>
      <c r="AS22" s="71" t="s">
        <v>64</v>
      </c>
      <c r="AT22" s="71"/>
      <c r="AU22" s="71"/>
      <c r="AV22" s="71"/>
      <c r="AW22" s="71"/>
      <c r="AX22" s="71"/>
      <c r="AY22" s="71"/>
      <c r="BA22" s="80"/>
      <c r="BB22" s="80"/>
      <c r="BC22" s="80"/>
      <c r="BD22" s="80"/>
      <c r="BE22" s="80" t="s">
        <v>65</v>
      </c>
      <c r="BF22" s="112"/>
      <c r="BG22" s="112"/>
      <c r="BH22" s="112"/>
      <c r="BI22" s="112"/>
      <c r="BJ22" s="112"/>
      <c r="BK22" s="112"/>
      <c r="BL22" s="99"/>
    </row>
    <row r="23" spans="1:64" ht="24" customHeight="1" x14ac:dyDescent="0.3">
      <c r="A23" s="83" t="s">
        <v>55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5"/>
      <c r="M23" s="85"/>
      <c r="N23" s="85"/>
      <c r="O23" s="218">
        <v>38463.290103633786</v>
      </c>
      <c r="P23" s="218"/>
      <c r="Q23" s="218"/>
      <c r="R23" s="218"/>
      <c r="S23" s="218"/>
      <c r="T23" s="218"/>
      <c r="U23" s="219"/>
      <c r="V23" s="263" t="s">
        <v>56</v>
      </c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85"/>
      <c r="AH23" s="85"/>
      <c r="AI23" s="85"/>
      <c r="AJ23" s="218">
        <v>40232.150770100525</v>
      </c>
      <c r="AK23" s="218"/>
      <c r="AL23" s="218"/>
      <c r="AM23" s="218"/>
      <c r="AN23" s="218"/>
      <c r="AO23" s="218"/>
      <c r="AP23" s="218"/>
      <c r="AQ23" s="263" t="s">
        <v>57</v>
      </c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85"/>
      <c r="BC23" s="85"/>
      <c r="BD23" s="85"/>
      <c r="BE23" s="218">
        <v>43050.46926417006</v>
      </c>
      <c r="BF23" s="218"/>
      <c r="BG23" s="218"/>
      <c r="BH23" s="218"/>
      <c r="BI23" s="218"/>
      <c r="BJ23" s="218"/>
      <c r="BK23" s="218"/>
      <c r="BL23" s="99"/>
    </row>
    <row r="24" spans="1:64" ht="15" customHeight="1" x14ac:dyDescent="0.25">
      <c r="A24" s="67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88" t="s">
        <v>58</v>
      </c>
      <c r="V24" s="67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88" t="s">
        <v>287</v>
      </c>
      <c r="AQ24" s="67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115" t="s">
        <v>290</v>
      </c>
      <c r="BL24" s="99"/>
    </row>
    <row r="25" spans="1:64" ht="12.75" customHeight="1" x14ac:dyDescent="0.25">
      <c r="A25" s="229" t="s">
        <v>72</v>
      </c>
      <c r="B25" s="232"/>
      <c r="C25" s="232"/>
      <c r="D25" s="232"/>
      <c r="E25" s="232"/>
      <c r="F25" s="232"/>
      <c r="G25" s="229" t="s">
        <v>73</v>
      </c>
      <c r="H25" s="230"/>
      <c r="I25" s="230"/>
      <c r="J25" s="230"/>
      <c r="K25" s="230"/>
      <c r="L25" s="230"/>
      <c r="M25" s="230"/>
      <c r="N25" s="71"/>
      <c r="O25" s="278" t="s">
        <v>74</v>
      </c>
      <c r="P25" s="224"/>
      <c r="Q25" s="224"/>
      <c r="R25" s="224"/>
      <c r="S25" s="224"/>
      <c r="T25" s="224"/>
      <c r="U25" s="277"/>
      <c r="V25" s="70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265" t="s">
        <v>288</v>
      </c>
      <c r="AJ25" s="268"/>
      <c r="AK25" s="268"/>
      <c r="AL25" s="268"/>
      <c r="AM25" s="268"/>
      <c r="AN25" s="268"/>
      <c r="AO25" s="268"/>
      <c r="AP25" s="289"/>
      <c r="AQ25" s="70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265" t="s">
        <v>289</v>
      </c>
      <c r="BE25" s="268"/>
      <c r="BF25" s="268"/>
      <c r="BG25" s="268"/>
      <c r="BH25" s="268"/>
      <c r="BI25" s="268"/>
      <c r="BJ25" s="268"/>
      <c r="BK25" s="268"/>
      <c r="BL25" s="99"/>
    </row>
    <row r="26" spans="1:64" ht="12.75" customHeight="1" x14ac:dyDescent="0.25">
      <c r="A26" s="124"/>
      <c r="B26" s="144"/>
      <c r="C26" s="144"/>
      <c r="D26" s="144"/>
      <c r="E26" s="144"/>
      <c r="F26" s="144"/>
      <c r="G26" s="124"/>
      <c r="H26" s="120"/>
      <c r="I26" s="120"/>
      <c r="J26" s="120"/>
      <c r="K26" s="120"/>
      <c r="L26" s="120"/>
      <c r="M26" s="120"/>
      <c r="N26" s="71"/>
      <c r="O26" s="139"/>
      <c r="P26" s="141"/>
      <c r="Q26" s="141"/>
      <c r="R26" s="141"/>
      <c r="S26" s="141"/>
      <c r="T26" s="141"/>
      <c r="U26" s="142"/>
      <c r="V26" s="70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89"/>
      <c r="AJ26" s="113"/>
      <c r="AK26" s="113"/>
      <c r="AL26" s="113"/>
      <c r="AM26" s="113"/>
      <c r="AN26" s="113"/>
      <c r="AO26" s="113"/>
      <c r="AP26" s="138"/>
      <c r="AQ26" s="70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89"/>
      <c r="BE26" s="113"/>
      <c r="BF26" s="113"/>
      <c r="BG26" s="113"/>
      <c r="BH26" s="113"/>
      <c r="BI26" s="113"/>
      <c r="BJ26" s="113"/>
      <c r="BK26" s="113"/>
      <c r="BL26" s="99"/>
    </row>
    <row r="27" spans="1:64" ht="14.25" customHeight="1" x14ac:dyDescent="0.25">
      <c r="A27" s="70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5"/>
      <c r="S27" s="75"/>
      <c r="T27" s="75"/>
      <c r="U27" s="74"/>
      <c r="V27" s="70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5"/>
      <c r="AN27" s="75"/>
      <c r="AO27" s="75"/>
      <c r="AP27" s="74"/>
      <c r="AQ27" s="70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5"/>
      <c r="BI27" s="75"/>
      <c r="BJ27" s="75"/>
      <c r="BK27" s="72"/>
      <c r="BL27" s="99"/>
    </row>
    <row r="28" spans="1:64" ht="12.75" customHeight="1" x14ac:dyDescent="0.3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8"/>
      <c r="V28" s="70"/>
      <c r="W28" s="71"/>
      <c r="X28" s="71"/>
      <c r="Y28" s="71"/>
      <c r="Z28" s="71"/>
      <c r="AA28" s="71"/>
      <c r="AB28" s="71"/>
      <c r="AC28" s="71"/>
      <c r="AD28" s="71"/>
      <c r="AE28" s="71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8"/>
      <c r="AQ28" s="70"/>
      <c r="AR28" s="71"/>
      <c r="AS28" s="71"/>
      <c r="AT28" s="71"/>
      <c r="AU28" s="71"/>
      <c r="AV28" s="71"/>
      <c r="AW28" s="71"/>
      <c r="AX28" s="71"/>
      <c r="AY28" s="71"/>
      <c r="AZ28" s="71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9"/>
      <c r="BL28" s="99"/>
    </row>
    <row r="29" spans="1:64" ht="15.75" customHeight="1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9"/>
      <c r="V29" s="70"/>
      <c r="W29" s="71"/>
      <c r="X29" s="71"/>
      <c r="Y29" s="71"/>
      <c r="Z29" s="71"/>
      <c r="AA29" s="71"/>
      <c r="AB29" s="71"/>
      <c r="AC29" s="71"/>
      <c r="AD29" s="71"/>
      <c r="AE29" s="71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9"/>
      <c r="AQ29" s="70"/>
      <c r="AR29" s="71"/>
      <c r="AS29" s="71"/>
      <c r="AT29" s="71"/>
      <c r="AU29" s="71"/>
      <c r="AV29" s="71"/>
      <c r="AW29" s="71"/>
      <c r="AX29" s="71"/>
      <c r="AY29" s="71"/>
      <c r="AZ29" s="71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9"/>
      <c r="BL29" s="99"/>
    </row>
    <row r="30" spans="1:64" ht="17.25" customHeight="1" x14ac:dyDescent="0.3">
      <c r="A30" s="294" t="s">
        <v>75</v>
      </c>
      <c r="B30" s="213"/>
      <c r="C30" s="213"/>
      <c r="D30" s="213"/>
      <c r="E30" s="213"/>
      <c r="F30" s="213"/>
      <c r="G30" s="295" t="s">
        <v>76</v>
      </c>
      <c r="H30" s="221"/>
      <c r="I30" s="221"/>
      <c r="J30" s="221"/>
      <c r="K30" s="221"/>
      <c r="L30" s="221"/>
      <c r="M30" s="221"/>
      <c r="N30" s="80"/>
      <c r="O30" s="290" t="s">
        <v>77</v>
      </c>
      <c r="P30" s="290"/>
      <c r="Q30" s="290"/>
      <c r="R30" s="290"/>
      <c r="S30" s="290"/>
      <c r="T30" s="290"/>
      <c r="U30" s="290"/>
      <c r="V30" s="70"/>
      <c r="W30" s="71"/>
      <c r="X30" s="71"/>
      <c r="Y30" s="71"/>
      <c r="Z30" s="71"/>
      <c r="AA30" s="71"/>
      <c r="AB30" s="71"/>
      <c r="AC30" s="71"/>
      <c r="AD30" s="71"/>
      <c r="AF30" s="80"/>
      <c r="AG30" s="80"/>
      <c r="AH30" s="80"/>
      <c r="AI30" s="80"/>
      <c r="AJ30" s="222"/>
      <c r="AK30" s="222"/>
      <c r="AL30" s="222"/>
      <c r="AM30" s="222"/>
      <c r="AN30" s="222"/>
      <c r="AO30" s="222"/>
      <c r="AP30" s="222"/>
      <c r="AQ30" s="70"/>
      <c r="AR30" s="71"/>
      <c r="AS30" s="71"/>
      <c r="AT30" s="71"/>
      <c r="AU30" s="71"/>
      <c r="AV30" s="71"/>
      <c r="AW30" s="71"/>
      <c r="AX30" s="71"/>
      <c r="AY30" s="71"/>
      <c r="BA30" s="80"/>
      <c r="BB30" s="80"/>
      <c r="BC30" s="80"/>
      <c r="BD30" s="80"/>
      <c r="BE30" s="222"/>
      <c r="BF30" s="222"/>
      <c r="BG30" s="222"/>
      <c r="BH30" s="222"/>
      <c r="BI30" s="222"/>
      <c r="BJ30" s="222"/>
      <c r="BK30" s="222"/>
      <c r="BL30" s="99"/>
    </row>
    <row r="31" spans="1:64" ht="15.75" customHeight="1" x14ac:dyDescent="0.3">
      <c r="A31" s="261">
        <v>13532.858768394506</v>
      </c>
      <c r="B31" s="250"/>
      <c r="C31" s="250"/>
      <c r="D31" s="250"/>
      <c r="E31" s="250"/>
      <c r="F31" s="250"/>
      <c r="G31" s="258">
        <v>15827.229784230483</v>
      </c>
      <c r="H31" s="259"/>
      <c r="I31" s="259"/>
      <c r="J31" s="259"/>
      <c r="K31" s="259"/>
      <c r="L31" s="259"/>
      <c r="M31" s="260"/>
      <c r="N31" s="85"/>
      <c r="O31" s="218">
        <v>19098.167036727238</v>
      </c>
      <c r="P31" s="259"/>
      <c r="Q31" s="259"/>
      <c r="R31" s="259"/>
      <c r="S31" s="259"/>
      <c r="T31" s="259"/>
      <c r="U31" s="260"/>
      <c r="V31" s="263" t="s">
        <v>291</v>
      </c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85"/>
      <c r="AH31" s="85"/>
      <c r="AI31" s="85"/>
      <c r="AJ31" s="218">
        <v>23142.399283449602</v>
      </c>
      <c r="AK31" s="218"/>
      <c r="AL31" s="218"/>
      <c r="AM31" s="218"/>
      <c r="AN31" s="218"/>
      <c r="AO31" s="218"/>
      <c r="AP31" s="219"/>
      <c r="AQ31" s="263" t="s">
        <v>292</v>
      </c>
      <c r="AR31" s="264"/>
      <c r="AS31" s="264"/>
      <c r="AT31" s="264"/>
      <c r="AU31" s="264"/>
      <c r="AV31" s="264"/>
      <c r="AW31" s="264"/>
      <c r="AX31" s="264"/>
      <c r="AY31" s="264"/>
      <c r="AZ31" s="264"/>
      <c r="BA31" s="264"/>
      <c r="BB31" s="85"/>
      <c r="BC31" s="85"/>
      <c r="BD31" s="85"/>
      <c r="BE31" s="218">
        <v>22165.810128000005</v>
      </c>
      <c r="BF31" s="218"/>
      <c r="BG31" s="218"/>
      <c r="BH31" s="218"/>
      <c r="BI31" s="218"/>
      <c r="BJ31" s="218"/>
      <c r="BK31" s="218"/>
      <c r="BL31" s="99"/>
    </row>
    <row r="32" spans="1:64" ht="12.75" customHeight="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91" t="s">
        <v>39</v>
      </c>
      <c r="V32" s="67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73" t="s">
        <v>41</v>
      </c>
      <c r="AQ32" s="67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91" t="s">
        <v>59</v>
      </c>
      <c r="BL32" s="99"/>
    </row>
    <row r="33" spans="1:64" s="94" customFormat="1" ht="15" customHeight="1" x14ac:dyDescent="0.2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265" t="s">
        <v>80</v>
      </c>
      <c r="P33" s="275"/>
      <c r="Q33" s="275"/>
      <c r="R33" s="275"/>
      <c r="S33" s="275"/>
      <c r="T33" s="275"/>
      <c r="U33" s="276"/>
      <c r="V33" s="92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265" t="s">
        <v>82</v>
      </c>
      <c r="AK33" s="275"/>
      <c r="AL33" s="275"/>
      <c r="AM33" s="275"/>
      <c r="AN33" s="275"/>
      <c r="AO33" s="275"/>
      <c r="AP33" s="276"/>
      <c r="AQ33" s="92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265" t="s">
        <v>104</v>
      </c>
      <c r="BF33" s="275"/>
      <c r="BG33" s="275"/>
      <c r="BH33" s="275"/>
      <c r="BI33" s="275"/>
      <c r="BJ33" s="275"/>
      <c r="BK33" s="276"/>
      <c r="BL33" s="116"/>
    </row>
    <row r="34" spans="1:64" ht="15" customHeight="1" x14ac:dyDescent="0.25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5"/>
      <c r="S34" s="75"/>
      <c r="T34" s="75"/>
      <c r="U34" s="74"/>
      <c r="V34" s="70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5"/>
      <c r="AN34" s="75"/>
      <c r="AO34" s="75"/>
      <c r="AP34" s="74"/>
      <c r="AQ34" s="70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5"/>
      <c r="BI34" s="75"/>
      <c r="BJ34" s="75"/>
      <c r="BK34" s="72"/>
      <c r="BL34" s="99"/>
    </row>
    <row r="35" spans="1:64" ht="15" customHeight="1" x14ac:dyDescent="0.3">
      <c r="A35" s="70"/>
      <c r="B35" s="71"/>
      <c r="C35" s="71"/>
      <c r="D35" s="71"/>
      <c r="E35" s="71"/>
      <c r="F35" s="71"/>
      <c r="G35" s="71"/>
      <c r="H35" s="71"/>
      <c r="I35" s="71"/>
      <c r="J35" s="71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8"/>
      <c r="V35" s="70"/>
      <c r="W35" s="71"/>
      <c r="X35" s="71"/>
      <c r="Y35" s="71"/>
      <c r="Z35" s="71"/>
      <c r="AA35" s="71"/>
      <c r="AB35" s="71"/>
      <c r="AC35" s="71"/>
      <c r="AD35" s="71"/>
      <c r="AE35" s="71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8"/>
      <c r="AQ35" s="70"/>
      <c r="AR35" s="71"/>
      <c r="AS35" s="71"/>
      <c r="AT35" s="71"/>
      <c r="AU35" s="71"/>
      <c r="AV35" s="71"/>
      <c r="AW35" s="71"/>
      <c r="AX35" s="71"/>
      <c r="AY35" s="71"/>
      <c r="AZ35" s="71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9"/>
      <c r="BL35" s="99"/>
    </row>
    <row r="36" spans="1:64" ht="15" customHeight="1" x14ac:dyDescent="0.3">
      <c r="A36" s="70"/>
      <c r="B36" s="71"/>
      <c r="C36" s="71"/>
      <c r="D36" s="71"/>
      <c r="E36" s="71"/>
      <c r="F36" s="71"/>
      <c r="G36" s="71"/>
      <c r="H36" s="71"/>
      <c r="I36" s="71"/>
      <c r="J36" s="71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8"/>
      <c r="V36" s="70"/>
      <c r="W36" s="71"/>
      <c r="X36" s="71"/>
      <c r="Y36" s="71"/>
      <c r="Z36" s="71"/>
      <c r="AA36" s="71"/>
      <c r="AB36" s="71"/>
      <c r="AC36" s="71"/>
      <c r="AD36" s="71"/>
      <c r="AE36" s="71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8"/>
      <c r="AQ36" s="70"/>
      <c r="AR36" s="71"/>
      <c r="AS36" s="71"/>
      <c r="AT36" s="71"/>
      <c r="AU36" s="71"/>
      <c r="AV36" s="71"/>
      <c r="AW36" s="71"/>
      <c r="AX36" s="71"/>
      <c r="AY36" s="71"/>
      <c r="AZ36" s="71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9"/>
      <c r="BL36" s="99"/>
    </row>
    <row r="37" spans="1:64" ht="15" customHeight="1" x14ac:dyDescent="0.3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8"/>
      <c r="V37" s="70"/>
      <c r="W37" s="71"/>
      <c r="X37" s="71"/>
      <c r="Y37" s="71"/>
      <c r="Z37" s="71"/>
      <c r="AA37" s="71"/>
      <c r="AB37" s="71"/>
      <c r="AC37" s="71"/>
      <c r="AD37" s="71"/>
      <c r="AE37" s="71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8"/>
      <c r="AQ37" s="70"/>
      <c r="AR37" s="71"/>
      <c r="AS37" s="71"/>
      <c r="AT37" s="71"/>
      <c r="AU37" s="71"/>
      <c r="AV37" s="71"/>
      <c r="AW37" s="71"/>
      <c r="AX37" s="71"/>
      <c r="AY37" s="71"/>
      <c r="AZ37" s="71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9"/>
      <c r="BL37" s="99"/>
    </row>
    <row r="38" spans="1:64" ht="15" customHeight="1" x14ac:dyDescent="0.3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7"/>
      <c r="L38" s="77"/>
      <c r="M38" s="80"/>
      <c r="N38" s="77"/>
      <c r="O38" s="77"/>
      <c r="P38" s="77"/>
      <c r="Q38" s="77"/>
      <c r="R38" s="77"/>
      <c r="S38" s="77"/>
      <c r="T38" s="77"/>
      <c r="U38" s="78"/>
      <c r="V38" s="70"/>
      <c r="W38" s="71"/>
      <c r="X38" s="71"/>
      <c r="Y38" s="71" t="s">
        <v>83</v>
      </c>
      <c r="Z38" s="71"/>
      <c r="AA38" s="71"/>
      <c r="AB38" s="71"/>
      <c r="AC38" s="71"/>
      <c r="AD38" s="71"/>
      <c r="AF38" s="80"/>
      <c r="AG38" s="80"/>
      <c r="AH38" s="80"/>
      <c r="AI38" s="80" t="s">
        <v>84</v>
      </c>
      <c r="AJ38" s="80"/>
      <c r="AK38" s="80"/>
      <c r="AL38" s="80"/>
      <c r="AM38" s="80"/>
      <c r="AN38" s="80"/>
      <c r="AO38" s="80"/>
      <c r="AP38" s="78"/>
      <c r="AQ38" s="70"/>
      <c r="AR38" s="71"/>
      <c r="AS38" s="71" t="s">
        <v>83</v>
      </c>
      <c r="AT38" s="71"/>
      <c r="AU38" s="71"/>
      <c r="AV38" s="71"/>
      <c r="AW38" s="71"/>
      <c r="AX38" s="71"/>
      <c r="AY38" s="71"/>
      <c r="BA38" s="80"/>
      <c r="BB38" s="80" t="s">
        <v>84</v>
      </c>
      <c r="BC38" s="80"/>
      <c r="BD38" s="80"/>
      <c r="BE38" s="80"/>
      <c r="BF38" s="80"/>
      <c r="BG38" s="80"/>
      <c r="BH38" s="80"/>
      <c r="BI38" s="80"/>
      <c r="BJ38" s="80"/>
      <c r="BK38" s="79"/>
      <c r="BL38" s="99"/>
    </row>
    <row r="39" spans="1:64" ht="24" customHeight="1" x14ac:dyDescent="0.3">
      <c r="A39" s="263" t="s">
        <v>81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85"/>
      <c r="M39" s="85"/>
      <c r="N39" s="85"/>
      <c r="O39" s="218">
        <v>10594.600065588</v>
      </c>
      <c r="P39" s="218"/>
      <c r="Q39" s="218"/>
      <c r="R39" s="218"/>
      <c r="S39" s="218"/>
      <c r="T39" s="218"/>
      <c r="U39" s="219"/>
      <c r="V39" s="263" t="s">
        <v>103</v>
      </c>
      <c r="W39" s="264"/>
      <c r="X39" s="264"/>
      <c r="Y39" s="264"/>
      <c r="Z39" s="264"/>
      <c r="AA39" s="264"/>
      <c r="AB39" s="264"/>
      <c r="AC39" s="264"/>
      <c r="AD39" s="264"/>
      <c r="AE39" s="264"/>
      <c r="AF39" s="264"/>
      <c r="AG39" s="85"/>
      <c r="AH39" s="85"/>
      <c r="AI39" s="85"/>
      <c r="AJ39" s="218">
        <v>23955.716475263263</v>
      </c>
      <c r="AK39" s="218"/>
      <c r="AL39" s="218"/>
      <c r="AM39" s="218"/>
      <c r="AN39" s="218"/>
      <c r="AO39" s="218"/>
      <c r="AP39" s="219"/>
      <c r="AQ39" s="263" t="s">
        <v>106</v>
      </c>
      <c r="AR39" s="264"/>
      <c r="AS39" s="264"/>
      <c r="AT39" s="264"/>
      <c r="AU39" s="264"/>
      <c r="AV39" s="264"/>
      <c r="AW39" s="264"/>
      <c r="AX39" s="264"/>
      <c r="AY39" s="264"/>
      <c r="AZ39" s="264"/>
      <c r="BA39" s="264"/>
      <c r="BB39" s="85"/>
      <c r="BC39" s="85"/>
      <c r="BD39" s="85"/>
      <c r="BE39" s="218">
        <v>16288.541269825444</v>
      </c>
      <c r="BF39" s="218"/>
      <c r="BG39" s="218"/>
      <c r="BH39" s="218"/>
      <c r="BI39" s="218"/>
      <c r="BJ39" s="218"/>
      <c r="BK39" s="218"/>
      <c r="BL39" s="99"/>
    </row>
    <row r="40" spans="1:64" ht="14.25" customHeight="1" x14ac:dyDescent="0.25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9" t="s">
        <v>61</v>
      </c>
      <c r="V40" s="167"/>
      <c r="W40" s="168"/>
      <c r="X40" s="168"/>
      <c r="Y40" s="168"/>
      <c r="Z40" s="168"/>
      <c r="AA40" s="168"/>
      <c r="AB40" s="168"/>
      <c r="AC40" s="168"/>
      <c r="AD40" s="68"/>
      <c r="AE40" s="205" t="s">
        <v>61</v>
      </c>
      <c r="AF40" s="67"/>
      <c r="AG40" s="68"/>
      <c r="AH40" s="68"/>
      <c r="AI40" s="68"/>
      <c r="AJ40" s="68"/>
      <c r="AK40" s="68"/>
      <c r="AL40" s="68"/>
      <c r="AM40" s="68"/>
      <c r="AN40" s="68"/>
      <c r="AO40" s="68"/>
      <c r="AP40" s="69" t="s">
        <v>60</v>
      </c>
      <c r="AQ40" s="172" t="s">
        <v>60</v>
      </c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95" t="s">
        <v>87</v>
      </c>
      <c r="BL40" s="99"/>
    </row>
    <row r="41" spans="1:64" s="94" customFormat="1" ht="18" customHeight="1" x14ac:dyDescent="0.2">
      <c r="A41" s="280" t="s">
        <v>92</v>
      </c>
      <c r="B41" s="279"/>
      <c r="C41" s="279"/>
      <c r="D41" s="279"/>
      <c r="E41" s="279"/>
      <c r="F41" s="279"/>
      <c r="G41" s="279"/>
      <c r="H41" s="119"/>
      <c r="I41" s="278" t="s">
        <v>93</v>
      </c>
      <c r="J41" s="279"/>
      <c r="K41" s="279"/>
      <c r="L41" s="279"/>
      <c r="M41" s="279"/>
      <c r="N41" s="279"/>
      <c r="O41" s="278" t="s">
        <v>94</v>
      </c>
      <c r="P41" s="279"/>
      <c r="Q41" s="279"/>
      <c r="R41" s="279"/>
      <c r="S41" s="279"/>
      <c r="T41" s="279"/>
      <c r="U41" s="281"/>
      <c r="V41" s="169"/>
      <c r="W41" s="170"/>
      <c r="X41" s="170"/>
      <c r="Y41" s="170"/>
      <c r="Z41" s="170"/>
      <c r="AA41" s="170"/>
      <c r="AB41" s="170"/>
      <c r="AC41" s="170"/>
      <c r="AD41" s="93"/>
      <c r="AE41" s="171" t="s">
        <v>367</v>
      </c>
      <c r="AF41" s="92"/>
      <c r="AG41" s="93"/>
      <c r="AH41" s="93"/>
      <c r="AI41" s="93"/>
      <c r="AJ41" s="93"/>
      <c r="AK41" s="265" t="s">
        <v>85</v>
      </c>
      <c r="AL41" s="266"/>
      <c r="AM41" s="266"/>
      <c r="AN41" s="266"/>
      <c r="AO41" s="266"/>
      <c r="AP41" s="267"/>
      <c r="AQ41" s="269" t="s">
        <v>368</v>
      </c>
      <c r="AR41" s="270"/>
      <c r="AS41" s="270"/>
      <c r="AT41" s="270"/>
      <c r="AU41" s="270"/>
      <c r="AV41" s="270"/>
      <c r="AW41" s="269" t="s">
        <v>369</v>
      </c>
      <c r="AX41" s="270"/>
      <c r="AY41" s="270"/>
      <c r="AZ41" s="270"/>
      <c r="BA41" s="270"/>
      <c r="BB41" s="270"/>
      <c r="BC41" s="93"/>
      <c r="BD41" s="93"/>
      <c r="BE41" s="93"/>
      <c r="BF41" s="265" t="s">
        <v>86</v>
      </c>
      <c r="BG41" s="266"/>
      <c r="BH41" s="266"/>
      <c r="BI41" s="266"/>
      <c r="BJ41" s="266"/>
      <c r="BK41" s="266"/>
      <c r="BL41" s="116"/>
    </row>
    <row r="42" spans="1:64" ht="17.25" customHeight="1" x14ac:dyDescent="0.25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5"/>
      <c r="S42" s="75"/>
      <c r="T42" s="75"/>
      <c r="U42" s="74"/>
      <c r="V42" s="70"/>
      <c r="W42" s="71"/>
      <c r="X42" s="71"/>
      <c r="Y42" s="71"/>
      <c r="Z42" s="71"/>
      <c r="AA42" s="71"/>
      <c r="AB42" s="71"/>
      <c r="AC42" s="71"/>
      <c r="AD42" s="71"/>
      <c r="AE42" s="71"/>
      <c r="AF42" s="70"/>
      <c r="AG42" s="71"/>
      <c r="AH42" s="71"/>
      <c r="AI42" s="71"/>
      <c r="AJ42" s="71"/>
      <c r="AK42" s="71"/>
      <c r="AL42" s="71"/>
      <c r="AM42" s="75"/>
      <c r="AN42" s="75"/>
      <c r="AO42" s="75"/>
      <c r="AP42" s="74"/>
      <c r="AQ42" s="70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5"/>
      <c r="BI42" s="75"/>
      <c r="BJ42" s="75"/>
      <c r="BK42" s="72"/>
      <c r="BL42" s="99"/>
    </row>
    <row r="43" spans="1:64" ht="17.25" customHeight="1" x14ac:dyDescent="0.25">
      <c r="A43" s="70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5"/>
      <c r="S43" s="75"/>
      <c r="T43" s="75"/>
      <c r="U43" s="74"/>
      <c r="V43" s="70"/>
      <c r="W43" s="71"/>
      <c r="X43" s="71"/>
      <c r="Y43" s="71"/>
      <c r="Z43" s="71"/>
      <c r="AA43" s="71"/>
      <c r="AB43" s="71"/>
      <c r="AC43" s="71"/>
      <c r="AD43" s="71"/>
      <c r="AE43" s="71"/>
      <c r="AF43" s="70"/>
      <c r="AG43" s="71"/>
      <c r="AH43" s="71"/>
      <c r="AI43" s="71"/>
      <c r="AJ43" s="71"/>
      <c r="AK43" s="71"/>
      <c r="AL43" s="71"/>
      <c r="AM43" s="75"/>
      <c r="AN43" s="75"/>
      <c r="AO43" s="75"/>
      <c r="AP43" s="74"/>
      <c r="AQ43" s="70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5"/>
      <c r="BI43" s="75"/>
      <c r="BJ43" s="75"/>
      <c r="BK43" s="72"/>
      <c r="BL43" s="99"/>
    </row>
    <row r="44" spans="1:64" ht="17.25" customHeight="1" x14ac:dyDescent="0.25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5"/>
      <c r="S44" s="75"/>
      <c r="T44" s="75"/>
      <c r="U44" s="74"/>
      <c r="V44" s="70"/>
      <c r="W44" s="71"/>
      <c r="X44" s="71"/>
      <c r="Y44" s="71"/>
      <c r="Z44" s="71"/>
      <c r="AA44" s="71"/>
      <c r="AB44" s="71"/>
      <c r="AC44" s="71"/>
      <c r="AD44" s="71"/>
      <c r="AE44" s="71"/>
      <c r="AF44" s="70"/>
      <c r="AG44" s="71"/>
      <c r="AH44" s="71"/>
      <c r="AI44" s="71"/>
      <c r="AJ44" s="71"/>
      <c r="AK44" s="71"/>
      <c r="AL44" s="71"/>
      <c r="AM44" s="75"/>
      <c r="AN44" s="75"/>
      <c r="AO44" s="75"/>
      <c r="AP44" s="74"/>
      <c r="AQ44" s="70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5"/>
      <c r="BI44" s="75"/>
      <c r="BJ44" s="75"/>
      <c r="BK44" s="72"/>
      <c r="BL44" s="99"/>
    </row>
    <row r="45" spans="1:64" ht="17.25" customHeight="1" x14ac:dyDescent="0.25">
      <c r="A45" s="70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5"/>
      <c r="S45" s="75"/>
      <c r="T45" s="75"/>
      <c r="U45" s="74"/>
      <c r="V45" s="70"/>
      <c r="W45" s="71"/>
      <c r="X45" s="71"/>
      <c r="Y45" s="71"/>
      <c r="Z45" s="71"/>
      <c r="AA45" s="71"/>
      <c r="AB45" s="71"/>
      <c r="AC45" s="71"/>
      <c r="AD45" s="71"/>
      <c r="AE45" s="71"/>
      <c r="AF45" s="70"/>
      <c r="AG45" s="71"/>
      <c r="AH45" s="71"/>
      <c r="AI45" s="71"/>
      <c r="AJ45" s="71"/>
      <c r="AK45" s="71"/>
      <c r="AL45" s="71"/>
      <c r="AM45" s="75"/>
      <c r="AN45" s="75"/>
      <c r="AO45" s="75"/>
      <c r="AP45" s="74"/>
      <c r="AQ45" s="70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5"/>
      <c r="BI45" s="75"/>
      <c r="BJ45" s="75"/>
      <c r="BK45" s="72"/>
      <c r="BL45" s="99"/>
    </row>
    <row r="46" spans="1:64" ht="17.25" customHeight="1" x14ac:dyDescent="0.3">
      <c r="A46" s="223" t="s">
        <v>312</v>
      </c>
      <c r="B46" s="221"/>
      <c r="C46" s="221"/>
      <c r="D46" s="221"/>
      <c r="E46" s="221"/>
      <c r="F46" s="221"/>
      <c r="G46" s="221"/>
      <c r="H46" s="224" t="s">
        <v>90</v>
      </c>
      <c r="I46" s="221"/>
      <c r="J46" s="221"/>
      <c r="K46" s="221"/>
      <c r="L46" s="221"/>
      <c r="M46" s="221"/>
      <c r="N46" s="221"/>
      <c r="O46" s="224" t="s">
        <v>89</v>
      </c>
      <c r="P46" s="224"/>
      <c r="Q46" s="224"/>
      <c r="R46" s="224"/>
      <c r="S46" s="224"/>
      <c r="T46" s="224"/>
      <c r="U46" s="277"/>
      <c r="V46" s="268" t="s">
        <v>359</v>
      </c>
      <c r="W46" s="268"/>
      <c r="X46" s="268"/>
      <c r="Y46" s="268"/>
      <c r="Z46" s="268"/>
      <c r="AA46" s="268"/>
      <c r="AB46" s="268"/>
      <c r="AC46" s="71"/>
      <c r="AD46" s="71"/>
      <c r="AE46" s="80"/>
      <c r="AF46" s="99"/>
      <c r="AG46" s="80"/>
      <c r="AH46" s="80"/>
      <c r="AI46" s="285" t="s">
        <v>302</v>
      </c>
      <c r="AJ46" s="285"/>
      <c r="AK46" s="285"/>
      <c r="AL46" s="285"/>
      <c r="AM46" s="285"/>
      <c r="AN46" s="285"/>
      <c r="AO46" s="285"/>
      <c r="AP46" s="286"/>
      <c r="AQ46" s="70"/>
      <c r="AR46" s="71" t="s">
        <v>361</v>
      </c>
      <c r="AS46" s="71"/>
      <c r="AT46" s="71"/>
      <c r="AU46" s="71"/>
      <c r="AV46" s="71"/>
      <c r="AW46" s="71"/>
      <c r="AX46" s="71"/>
      <c r="AY46" s="71" t="s">
        <v>360</v>
      </c>
      <c r="AZ46" s="80"/>
      <c r="BB46" s="80"/>
      <c r="BC46" s="80"/>
      <c r="BD46" s="301" t="s">
        <v>88</v>
      </c>
      <c r="BE46" s="301"/>
      <c r="BF46" s="301"/>
      <c r="BG46" s="301"/>
      <c r="BH46" s="301"/>
      <c r="BI46" s="301"/>
      <c r="BJ46" s="301"/>
      <c r="BK46" s="301"/>
      <c r="BL46" s="99"/>
    </row>
    <row r="47" spans="1:64" ht="24" customHeight="1" x14ac:dyDescent="0.3">
      <c r="A47" s="218">
        <v>7422.8296799999998</v>
      </c>
      <c r="B47" s="259"/>
      <c r="C47" s="259"/>
      <c r="D47" s="259"/>
      <c r="E47" s="259"/>
      <c r="F47" s="259"/>
      <c r="G47" s="260"/>
      <c r="H47" s="218">
        <v>8849.9443200000005</v>
      </c>
      <c r="I47" s="259"/>
      <c r="J47" s="259"/>
      <c r="K47" s="259"/>
      <c r="L47" s="259"/>
      <c r="M47" s="259"/>
      <c r="N47" s="260"/>
      <c r="O47" s="218">
        <v>10863.795599999999</v>
      </c>
      <c r="P47" s="259"/>
      <c r="Q47" s="259"/>
      <c r="R47" s="259"/>
      <c r="S47" s="259"/>
      <c r="T47" s="259"/>
      <c r="U47" s="260"/>
      <c r="V47" s="86"/>
      <c r="W47" s="87"/>
      <c r="X47" s="87"/>
      <c r="Y47" s="87"/>
      <c r="Z47" s="87"/>
      <c r="AA47" s="264"/>
      <c r="AB47" s="246"/>
      <c r="AC47" s="246"/>
      <c r="AD47" s="246"/>
      <c r="AE47" s="251"/>
      <c r="AF47" s="86"/>
      <c r="AG47" s="87"/>
      <c r="AH47" s="85"/>
      <c r="AI47" s="85"/>
      <c r="AJ47" s="218">
        <v>15789.316252742619</v>
      </c>
      <c r="AK47" s="218"/>
      <c r="AL47" s="218"/>
      <c r="AM47" s="218"/>
      <c r="AN47" s="218"/>
      <c r="AO47" s="218"/>
      <c r="AP47" s="219"/>
      <c r="AQ47" s="86"/>
      <c r="AR47" s="87"/>
      <c r="AS47" s="87"/>
      <c r="AT47" s="87"/>
      <c r="AU47" s="87"/>
      <c r="AV47" s="87"/>
      <c r="AW47" s="87"/>
      <c r="AX47" s="87"/>
      <c r="AY47" s="87"/>
      <c r="AZ47" s="85"/>
      <c r="BA47" s="87"/>
      <c r="BB47" s="87"/>
      <c r="BC47" s="85"/>
      <c r="BD47" s="85"/>
      <c r="BE47" s="218">
        <v>8569.6728000000003</v>
      </c>
      <c r="BF47" s="218"/>
      <c r="BG47" s="218"/>
      <c r="BH47" s="218"/>
      <c r="BI47" s="218"/>
      <c r="BJ47" s="218"/>
      <c r="BK47" s="218"/>
      <c r="BL47" s="99"/>
    </row>
    <row r="48" spans="1:64" ht="24" customHeight="1" x14ac:dyDescent="0.25">
      <c r="A48" s="67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9" t="s">
        <v>126</v>
      </c>
      <c r="V48" s="70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68"/>
      <c r="AN48" s="68"/>
      <c r="AO48" s="68"/>
      <c r="AP48" s="95" t="s">
        <v>125</v>
      </c>
      <c r="AQ48" s="70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68"/>
      <c r="BI48" s="68"/>
      <c r="BJ48" s="68"/>
      <c r="BK48" s="95" t="s">
        <v>127</v>
      </c>
      <c r="BL48" s="99"/>
    </row>
    <row r="49" spans="1:64" ht="15" customHeight="1" x14ac:dyDescent="0.25">
      <c r="A49" s="231" t="s">
        <v>95</v>
      </c>
      <c r="B49" s="230"/>
      <c r="C49" s="230"/>
      <c r="D49" s="230"/>
      <c r="E49" s="230"/>
      <c r="F49" s="230"/>
      <c r="G49" s="230"/>
      <c r="H49" s="230"/>
      <c r="I49" s="230"/>
      <c r="J49" s="212" t="s">
        <v>97</v>
      </c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4"/>
      <c r="V49" s="70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296" t="s">
        <v>99</v>
      </c>
      <c r="AK49" s="266"/>
      <c r="AL49" s="266"/>
      <c r="AM49" s="266"/>
      <c r="AN49" s="266"/>
      <c r="AO49" s="266"/>
      <c r="AP49" s="267"/>
      <c r="AQ49" s="70"/>
      <c r="AR49" s="71"/>
      <c r="AS49" s="71"/>
      <c r="AT49" s="71"/>
      <c r="AU49" s="71"/>
      <c r="AV49" s="71"/>
      <c r="AW49" s="302" t="s">
        <v>101</v>
      </c>
      <c r="AX49" s="303"/>
      <c r="AY49" s="303"/>
      <c r="AZ49" s="303"/>
      <c r="BA49" s="303"/>
      <c r="BB49" s="303"/>
      <c r="BC49" s="303"/>
      <c r="BD49" s="71"/>
      <c r="BE49" s="274" t="s">
        <v>370</v>
      </c>
      <c r="BF49" s="270"/>
      <c r="BG49" s="270"/>
      <c r="BH49" s="270"/>
      <c r="BI49" s="270"/>
      <c r="BJ49" s="270"/>
      <c r="BK49" s="270"/>
      <c r="BL49" s="99"/>
    </row>
    <row r="50" spans="1:64" ht="12.75" customHeight="1" x14ac:dyDescent="0.25">
      <c r="A50" s="70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5"/>
      <c r="S50" s="75"/>
      <c r="T50" s="75"/>
      <c r="U50" s="96"/>
      <c r="V50" s="70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5"/>
      <c r="AN50" s="75"/>
      <c r="AO50" s="75"/>
      <c r="AP50" s="89"/>
      <c r="AQ50" s="70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5"/>
      <c r="BI50" s="75"/>
      <c r="BJ50" s="75"/>
      <c r="BK50" s="89"/>
      <c r="BL50" s="99"/>
    </row>
    <row r="51" spans="1:64" ht="12.75" customHeight="1" x14ac:dyDescent="0.25">
      <c r="A51" s="70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5"/>
      <c r="S51" s="75"/>
      <c r="T51" s="75"/>
      <c r="U51" s="96"/>
      <c r="V51" s="70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5"/>
      <c r="AN51" s="75"/>
      <c r="AO51" s="75"/>
      <c r="AP51" s="89"/>
      <c r="AQ51" s="70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5"/>
      <c r="BI51" s="75"/>
      <c r="BJ51" s="75"/>
      <c r="BK51" s="89"/>
      <c r="BL51" s="99"/>
    </row>
    <row r="52" spans="1:64" ht="12.75" customHeight="1" x14ac:dyDescent="0.25">
      <c r="A52" s="70"/>
      <c r="B52" s="71"/>
      <c r="C52" s="71"/>
      <c r="D52" s="71"/>
      <c r="E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5"/>
      <c r="S52" s="75"/>
      <c r="T52" s="75"/>
      <c r="U52" s="96"/>
      <c r="V52" s="70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5"/>
      <c r="AN52" s="75"/>
      <c r="AO52" s="75"/>
      <c r="AP52" s="89"/>
      <c r="AQ52" s="70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5"/>
      <c r="BI52" s="75"/>
      <c r="BJ52" s="75"/>
      <c r="BK52" s="89"/>
      <c r="BL52" s="99"/>
    </row>
    <row r="53" spans="1:64" ht="12.75" customHeight="1" x14ac:dyDescent="0.25">
      <c r="A53" s="70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5"/>
      <c r="S53" s="75"/>
      <c r="T53" s="75"/>
      <c r="U53" s="96"/>
      <c r="V53" s="70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5"/>
      <c r="AN53" s="75"/>
      <c r="AO53" s="75"/>
      <c r="AP53" s="89"/>
      <c r="AQ53" s="70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5"/>
      <c r="BI53" s="75"/>
      <c r="BJ53" s="75"/>
      <c r="BK53" s="89"/>
      <c r="BL53" s="99"/>
    </row>
    <row r="54" spans="1:64" ht="12.75" customHeight="1" x14ac:dyDescent="0.25">
      <c r="A54" s="70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5"/>
      <c r="S54" s="75"/>
      <c r="T54" s="75"/>
      <c r="U54" s="96"/>
      <c r="V54" s="70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5"/>
      <c r="AN54" s="75"/>
      <c r="AO54" s="75"/>
      <c r="AP54" s="89"/>
      <c r="AQ54" s="70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5"/>
      <c r="BI54" s="75"/>
      <c r="BJ54" s="75"/>
      <c r="BK54" s="89"/>
      <c r="BL54" s="99"/>
    </row>
    <row r="55" spans="1:64" ht="12.75" customHeight="1" x14ac:dyDescent="0.25">
      <c r="A55" s="223" t="s">
        <v>98</v>
      </c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56"/>
      <c r="V55" s="70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5"/>
      <c r="AN55" s="75"/>
      <c r="AO55" s="75"/>
      <c r="AP55" s="97"/>
      <c r="AQ55" s="70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5"/>
      <c r="BI55" s="75"/>
      <c r="BJ55" s="75"/>
      <c r="BK55" s="97"/>
      <c r="BL55" s="99"/>
    </row>
    <row r="56" spans="1:64" ht="24" customHeight="1" x14ac:dyDescent="0.3">
      <c r="A56" s="297">
        <v>5405.9415795000014</v>
      </c>
      <c r="B56" s="215"/>
      <c r="C56" s="215"/>
      <c r="D56" s="215"/>
      <c r="E56" s="215"/>
      <c r="F56" s="215"/>
      <c r="G56" s="215"/>
      <c r="H56" s="215"/>
      <c r="I56" s="215"/>
      <c r="J56" s="215"/>
      <c r="K56" s="298"/>
      <c r="L56" s="261">
        <v>5405.9415795000014</v>
      </c>
      <c r="M56" s="250"/>
      <c r="N56" s="250"/>
      <c r="O56" s="250"/>
      <c r="P56" s="250"/>
      <c r="Q56" s="250"/>
      <c r="R56" s="250"/>
      <c r="S56" s="250"/>
      <c r="T56" s="250"/>
      <c r="U56" s="262"/>
      <c r="V56" s="263" t="s">
        <v>100</v>
      </c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85"/>
      <c r="AH56" s="85"/>
      <c r="AI56" s="85"/>
      <c r="AJ56" s="218">
        <v>6786.2624445000001</v>
      </c>
      <c r="AK56" s="218"/>
      <c r="AL56" s="218"/>
      <c r="AM56" s="218"/>
      <c r="AN56" s="218"/>
      <c r="AO56" s="218"/>
      <c r="AP56" s="219"/>
      <c r="AQ56" s="263" t="s">
        <v>102</v>
      </c>
      <c r="AR56" s="239"/>
      <c r="AS56" s="239"/>
      <c r="AT56" s="239"/>
      <c r="AU56" s="239"/>
      <c r="AV56" s="239"/>
      <c r="AW56" s="264"/>
      <c r="AX56" s="239"/>
      <c r="AY56" s="239"/>
      <c r="AZ56" s="239"/>
      <c r="BA56" s="87" t="s">
        <v>363</v>
      </c>
      <c r="BB56" s="85"/>
      <c r="BC56" s="85"/>
      <c r="BD56" s="85"/>
      <c r="BE56" s="164"/>
      <c r="BF56" s="164"/>
      <c r="BG56" s="218"/>
      <c r="BH56" s="216"/>
      <c r="BI56" s="216"/>
      <c r="BJ56" s="216"/>
      <c r="BK56" s="217"/>
      <c r="BL56" s="99"/>
    </row>
    <row r="57" spans="1:64" ht="24" customHeight="1" x14ac:dyDescent="0.25">
      <c r="A57" s="67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9" t="s">
        <v>121</v>
      </c>
      <c r="V57" s="70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62" t="s">
        <v>122</v>
      </c>
      <c r="AQ57" s="70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62" t="s">
        <v>123</v>
      </c>
      <c r="BL57" s="99"/>
    </row>
    <row r="58" spans="1:64" ht="15" customHeight="1" x14ac:dyDescent="0.25">
      <c r="A58" s="271" t="s">
        <v>110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73"/>
      <c r="L58" s="271" t="s">
        <v>266</v>
      </c>
      <c r="M58" s="272"/>
      <c r="N58" s="272"/>
      <c r="O58" s="272"/>
      <c r="P58" s="272"/>
      <c r="Q58" s="272"/>
      <c r="R58" s="272"/>
      <c r="S58" s="272"/>
      <c r="T58" s="272"/>
      <c r="U58" s="273"/>
      <c r="V58" s="271" t="s">
        <v>114</v>
      </c>
      <c r="W58" s="283"/>
      <c r="X58" s="283"/>
      <c r="Y58" s="283"/>
      <c r="Z58" s="283"/>
      <c r="AA58" s="283"/>
      <c r="AB58" s="283"/>
      <c r="AC58" s="283"/>
      <c r="AD58" s="283"/>
      <c r="AE58" s="284"/>
      <c r="AF58" s="122"/>
      <c r="AG58" s="282" t="s">
        <v>267</v>
      </c>
      <c r="AH58" s="272"/>
      <c r="AI58" s="272"/>
      <c r="AJ58" s="272"/>
      <c r="AK58" s="272"/>
      <c r="AL58" s="272"/>
      <c r="AM58" s="272"/>
      <c r="AN58" s="272"/>
      <c r="AO58" s="272"/>
      <c r="AP58" s="273"/>
      <c r="AQ58" s="271" t="s">
        <v>118</v>
      </c>
      <c r="AR58" s="272"/>
      <c r="AS58" s="272"/>
      <c r="AT58" s="272"/>
      <c r="AU58" s="272"/>
      <c r="AV58" s="272"/>
      <c r="AW58" s="272"/>
      <c r="AX58" s="272"/>
      <c r="AY58" s="272"/>
      <c r="AZ58" s="273"/>
      <c r="BA58" s="271" t="s">
        <v>268</v>
      </c>
      <c r="BB58" s="272"/>
      <c r="BC58" s="272"/>
      <c r="BD58" s="272"/>
      <c r="BE58" s="272"/>
      <c r="BF58" s="272"/>
      <c r="BG58" s="272"/>
      <c r="BH58" s="272"/>
      <c r="BI58" s="272"/>
      <c r="BJ58" s="272"/>
      <c r="BK58" s="273"/>
      <c r="BL58" s="99"/>
    </row>
    <row r="59" spans="1:64" ht="12.75" customHeight="1" x14ac:dyDescent="0.25">
      <c r="A59" s="70"/>
      <c r="B59" s="71"/>
      <c r="C59" s="71"/>
      <c r="D59" s="71"/>
      <c r="E59" s="71"/>
      <c r="F59" s="71"/>
      <c r="G59" s="71"/>
      <c r="H59" s="71"/>
      <c r="I59" s="71"/>
      <c r="J59" s="71"/>
      <c r="K59" s="76"/>
      <c r="L59" s="70"/>
      <c r="M59" s="71"/>
      <c r="N59" s="71"/>
      <c r="O59" s="71"/>
      <c r="P59" s="71"/>
      <c r="Q59" s="71"/>
      <c r="R59" s="75"/>
      <c r="S59" s="75"/>
      <c r="T59" s="75"/>
      <c r="U59" s="96"/>
      <c r="V59" s="70"/>
      <c r="W59" s="71"/>
      <c r="X59" s="71"/>
      <c r="Y59" s="71"/>
      <c r="Z59" s="71"/>
      <c r="AA59" s="71"/>
      <c r="AB59" s="71"/>
      <c r="AC59" s="71"/>
      <c r="AD59" s="71"/>
      <c r="AE59" s="76"/>
      <c r="AF59" s="70"/>
      <c r="AG59" s="71"/>
      <c r="AH59" s="71"/>
      <c r="AI59" s="71"/>
      <c r="AJ59" s="71"/>
      <c r="AK59" s="71"/>
      <c r="AL59" s="71"/>
      <c r="AM59" s="75"/>
      <c r="AN59" s="75"/>
      <c r="AO59" s="75"/>
      <c r="AP59" s="96"/>
      <c r="AQ59" s="70"/>
      <c r="AR59" s="71"/>
      <c r="AS59" s="71"/>
      <c r="AT59" s="71"/>
      <c r="AU59" s="71"/>
      <c r="AV59" s="71"/>
      <c r="AW59" s="71"/>
      <c r="AX59" s="71"/>
      <c r="AY59" s="71"/>
      <c r="AZ59" s="76"/>
      <c r="BA59" s="70"/>
      <c r="BB59" s="71"/>
      <c r="BC59" s="71"/>
      <c r="BD59" s="71"/>
      <c r="BE59" s="71"/>
      <c r="BF59" s="71"/>
      <c r="BG59" s="71"/>
      <c r="BH59" s="75"/>
      <c r="BI59" s="75"/>
      <c r="BJ59" s="75"/>
      <c r="BK59" s="96"/>
      <c r="BL59" s="99"/>
    </row>
    <row r="60" spans="1:64" ht="12.75" customHeight="1" x14ac:dyDescent="0.25">
      <c r="A60" s="70"/>
      <c r="B60" s="71"/>
      <c r="C60" s="71"/>
      <c r="D60" s="71"/>
      <c r="E60" s="71"/>
      <c r="F60" s="71"/>
      <c r="G60" s="71"/>
      <c r="H60" s="71"/>
      <c r="I60" s="71"/>
      <c r="J60" s="71"/>
      <c r="K60" s="76"/>
      <c r="L60" s="70"/>
      <c r="M60" s="71"/>
      <c r="N60" s="71"/>
      <c r="O60" s="71"/>
      <c r="P60" s="71"/>
      <c r="Q60" s="71"/>
      <c r="R60" s="75"/>
      <c r="S60" s="75"/>
      <c r="T60" s="75"/>
      <c r="U60" s="96"/>
      <c r="V60" s="70"/>
      <c r="W60" s="71"/>
      <c r="X60" s="71"/>
      <c r="Y60" s="71"/>
      <c r="Z60" s="71"/>
      <c r="AA60" s="71"/>
      <c r="AB60" s="71"/>
      <c r="AC60" s="71"/>
      <c r="AD60" s="71"/>
      <c r="AE60" s="76"/>
      <c r="AF60" s="70"/>
      <c r="AG60" s="71"/>
      <c r="AH60" s="71"/>
      <c r="AI60" s="71"/>
      <c r="AJ60" s="71"/>
      <c r="AK60" s="71"/>
      <c r="AL60" s="71"/>
      <c r="AM60" s="75"/>
      <c r="AN60" s="75"/>
      <c r="AO60" s="75"/>
      <c r="AP60" s="96"/>
      <c r="AQ60" s="70"/>
      <c r="AR60" s="71"/>
      <c r="AS60" s="71"/>
      <c r="AT60" s="71"/>
      <c r="AU60" s="71"/>
      <c r="AV60" s="71"/>
      <c r="AW60" s="71"/>
      <c r="AX60" s="71"/>
      <c r="AY60" s="71"/>
      <c r="AZ60" s="76"/>
      <c r="BA60" s="70"/>
      <c r="BB60" s="71"/>
      <c r="BC60" s="71"/>
      <c r="BD60" s="71"/>
      <c r="BE60" s="71"/>
      <c r="BF60" s="71"/>
      <c r="BG60" s="71"/>
      <c r="BH60" s="75"/>
      <c r="BI60" s="75"/>
      <c r="BJ60" s="75"/>
      <c r="BK60" s="96"/>
      <c r="BL60" s="99"/>
    </row>
    <row r="61" spans="1:64" ht="12.75" customHeight="1" x14ac:dyDescent="0.25">
      <c r="A61" s="70"/>
      <c r="B61" s="71"/>
      <c r="C61" s="71"/>
      <c r="D61" s="71"/>
      <c r="E61" s="71"/>
      <c r="G61" s="71"/>
      <c r="H61" s="71"/>
      <c r="I61" s="71"/>
      <c r="J61" s="71"/>
      <c r="K61" s="76"/>
      <c r="L61" s="70"/>
      <c r="M61" s="71"/>
      <c r="N61" s="71"/>
      <c r="O61" s="71"/>
      <c r="P61" s="71"/>
      <c r="Q61" s="71"/>
      <c r="R61" s="75"/>
      <c r="S61" s="75"/>
      <c r="T61" s="75"/>
      <c r="U61" s="96"/>
      <c r="V61" s="70"/>
      <c r="W61" s="71"/>
      <c r="X61" s="71"/>
      <c r="Y61" s="71"/>
      <c r="Z61" s="71"/>
      <c r="AA61" s="71"/>
      <c r="AB61" s="71"/>
      <c r="AC61" s="71"/>
      <c r="AD61" s="71"/>
      <c r="AE61" s="76"/>
      <c r="AF61" s="70"/>
      <c r="AG61" s="71"/>
      <c r="AH61" s="71"/>
      <c r="AI61" s="71"/>
      <c r="AJ61" s="71"/>
      <c r="AK61" s="71"/>
      <c r="AL61" s="71"/>
      <c r="AM61" s="75"/>
      <c r="AN61" s="75"/>
      <c r="AO61" s="75"/>
      <c r="AP61" s="96"/>
      <c r="AQ61" s="70"/>
      <c r="AR61" s="71"/>
      <c r="AS61" s="71"/>
      <c r="AT61" s="71"/>
      <c r="AU61" s="71"/>
      <c r="AV61" s="71"/>
      <c r="AW61" s="71"/>
      <c r="AX61" s="71"/>
      <c r="AY61" s="71"/>
      <c r="AZ61" s="76"/>
      <c r="BA61" s="70"/>
      <c r="BB61" s="71"/>
      <c r="BC61" s="71"/>
      <c r="BD61" s="71"/>
      <c r="BE61" s="71"/>
      <c r="BF61" s="71"/>
      <c r="BG61" s="71"/>
      <c r="BH61" s="75"/>
      <c r="BI61" s="75"/>
      <c r="BJ61" s="75"/>
      <c r="BK61" s="96"/>
      <c r="BL61" s="99"/>
    </row>
    <row r="62" spans="1:64" ht="12.75" customHeight="1" x14ac:dyDescent="0.25">
      <c r="A62" s="70"/>
      <c r="B62" s="71"/>
      <c r="C62" s="71"/>
      <c r="D62" s="71"/>
      <c r="E62" s="71"/>
      <c r="F62" s="71"/>
      <c r="G62" s="71"/>
      <c r="H62" s="71"/>
      <c r="I62" s="71"/>
      <c r="J62" s="71"/>
      <c r="K62" s="76"/>
      <c r="L62" s="70"/>
      <c r="M62" s="71"/>
      <c r="N62" s="71"/>
      <c r="O62" s="71"/>
      <c r="P62" s="71"/>
      <c r="Q62" s="71"/>
      <c r="R62" s="75"/>
      <c r="S62" s="75"/>
      <c r="T62" s="75"/>
      <c r="U62" s="96"/>
      <c r="V62" s="70"/>
      <c r="W62" s="71"/>
      <c r="X62" s="71"/>
      <c r="Y62" s="71"/>
      <c r="Z62" s="71"/>
      <c r="AA62" s="71"/>
      <c r="AB62" s="71"/>
      <c r="AC62" s="71"/>
      <c r="AD62" s="71"/>
      <c r="AE62" s="76"/>
      <c r="AF62" s="70"/>
      <c r="AG62" s="71"/>
      <c r="AH62" s="71"/>
      <c r="AI62" s="71"/>
      <c r="AJ62" s="71"/>
      <c r="AK62" s="71"/>
      <c r="AL62" s="71"/>
      <c r="AM62" s="75"/>
      <c r="AN62" s="75"/>
      <c r="AO62" s="75"/>
      <c r="AP62" s="96"/>
      <c r="AQ62" s="70"/>
      <c r="AR62" s="71"/>
      <c r="AS62" s="71"/>
      <c r="AT62" s="71"/>
      <c r="AU62" s="71"/>
      <c r="AV62" s="71"/>
      <c r="AW62" s="71"/>
      <c r="AX62" s="71"/>
      <c r="AY62" s="71"/>
      <c r="AZ62" s="76"/>
      <c r="BA62" s="70"/>
      <c r="BB62" s="71"/>
      <c r="BC62" s="71"/>
      <c r="BD62" s="71"/>
      <c r="BE62" s="71"/>
      <c r="BF62" s="71"/>
      <c r="BG62" s="71"/>
      <c r="BH62" s="75"/>
      <c r="BI62" s="75"/>
      <c r="BJ62" s="75"/>
      <c r="BK62" s="96"/>
      <c r="BL62" s="99"/>
    </row>
    <row r="63" spans="1:64" ht="12.75" customHeight="1" x14ac:dyDescent="0.25">
      <c r="A63" s="70"/>
      <c r="B63" s="71"/>
      <c r="C63" s="71"/>
      <c r="D63" s="71"/>
      <c r="E63" s="71"/>
      <c r="F63" s="71"/>
      <c r="G63" s="71"/>
      <c r="H63" s="71"/>
      <c r="I63" s="71"/>
      <c r="J63" s="71"/>
      <c r="K63" s="76"/>
      <c r="L63" s="70"/>
      <c r="M63" s="71"/>
      <c r="N63" s="71"/>
      <c r="O63" s="71"/>
      <c r="P63" s="71"/>
      <c r="Q63" s="71"/>
      <c r="R63" s="75"/>
      <c r="S63" s="75"/>
      <c r="T63" s="75"/>
      <c r="U63" s="96"/>
      <c r="V63" s="70"/>
      <c r="W63" s="71"/>
      <c r="X63" s="71"/>
      <c r="Y63" s="71"/>
      <c r="Z63" s="71"/>
      <c r="AA63" s="71"/>
      <c r="AB63" s="71"/>
      <c r="AC63" s="71"/>
      <c r="AD63" s="71"/>
      <c r="AE63" s="76"/>
      <c r="AF63" s="70"/>
      <c r="AG63" s="71"/>
      <c r="AH63" s="71"/>
      <c r="AI63" s="71"/>
      <c r="AJ63" s="71"/>
      <c r="AK63" s="71"/>
      <c r="AL63" s="71"/>
      <c r="AM63" s="75"/>
      <c r="AN63" s="75"/>
      <c r="AO63" s="75"/>
      <c r="AP63" s="96"/>
      <c r="AQ63" s="70"/>
      <c r="AR63" s="71"/>
      <c r="AS63" s="71"/>
      <c r="AT63" s="71"/>
      <c r="AU63" s="71"/>
      <c r="AV63" s="71"/>
      <c r="AW63" s="71"/>
      <c r="AX63" s="71"/>
      <c r="AY63" s="71"/>
      <c r="AZ63" s="76"/>
      <c r="BA63" s="70"/>
      <c r="BB63" s="71"/>
      <c r="BC63" s="71"/>
      <c r="BD63" s="71"/>
      <c r="BE63" s="71"/>
      <c r="BF63" s="71"/>
      <c r="BG63" s="71"/>
      <c r="BH63" s="75"/>
      <c r="BI63" s="75"/>
      <c r="BJ63" s="75"/>
      <c r="BK63" s="96"/>
      <c r="BL63" s="99"/>
    </row>
    <row r="64" spans="1:64" ht="12.75" customHeight="1" x14ac:dyDescent="0.25">
      <c r="A64" s="223" t="s">
        <v>112</v>
      </c>
      <c r="B64" s="221"/>
      <c r="C64" s="221"/>
      <c r="D64" s="221"/>
      <c r="E64" s="221"/>
      <c r="F64" s="221"/>
      <c r="G64" s="221"/>
      <c r="H64" s="221"/>
      <c r="I64" s="221"/>
      <c r="J64" s="221"/>
      <c r="K64" s="256"/>
      <c r="L64" s="223" t="s">
        <v>113</v>
      </c>
      <c r="M64" s="221"/>
      <c r="N64" s="221"/>
      <c r="O64" s="221"/>
      <c r="P64" s="221"/>
      <c r="Q64" s="221"/>
      <c r="R64" s="221"/>
      <c r="S64" s="221"/>
      <c r="T64" s="221"/>
      <c r="U64" s="256"/>
      <c r="V64" s="223" t="s">
        <v>116</v>
      </c>
      <c r="W64" s="221"/>
      <c r="X64" s="221"/>
      <c r="Y64" s="221"/>
      <c r="Z64" s="221"/>
      <c r="AA64" s="221"/>
      <c r="AB64" s="221"/>
      <c r="AC64" s="221"/>
      <c r="AD64" s="221"/>
      <c r="AE64" s="256"/>
      <c r="AF64" s="223" t="s">
        <v>117</v>
      </c>
      <c r="AG64" s="221"/>
      <c r="AH64" s="221"/>
      <c r="AI64" s="221"/>
      <c r="AJ64" s="221"/>
      <c r="AK64" s="221"/>
      <c r="AL64" s="221"/>
      <c r="AM64" s="221"/>
      <c r="AN64" s="221"/>
      <c r="AO64" s="221"/>
      <c r="AP64" s="256"/>
      <c r="AQ64" s="223" t="s">
        <v>120</v>
      </c>
      <c r="AR64" s="221"/>
      <c r="AS64" s="221"/>
      <c r="AT64" s="221"/>
      <c r="AU64" s="221"/>
      <c r="AV64" s="221"/>
      <c r="AW64" s="221"/>
      <c r="AX64" s="221"/>
      <c r="AY64" s="221"/>
      <c r="AZ64" s="256"/>
      <c r="BA64" s="223" t="s">
        <v>124</v>
      </c>
      <c r="BB64" s="221"/>
      <c r="BC64" s="221"/>
      <c r="BD64" s="221"/>
      <c r="BE64" s="221"/>
      <c r="BF64" s="221"/>
      <c r="BG64" s="221"/>
      <c r="BH64" s="221"/>
      <c r="BI64" s="221"/>
      <c r="BJ64" s="221"/>
      <c r="BK64" s="256"/>
      <c r="BL64" s="99"/>
    </row>
    <row r="65" spans="1:65" ht="24" customHeight="1" x14ac:dyDescent="0.3">
      <c r="A65" s="297">
        <v>6764.7017065319997</v>
      </c>
      <c r="B65" s="215"/>
      <c r="C65" s="215"/>
      <c r="D65" s="215"/>
      <c r="E65" s="215"/>
      <c r="F65" s="215"/>
      <c r="G65" s="215"/>
      <c r="H65" s="215"/>
      <c r="I65" s="215"/>
      <c r="J65" s="215"/>
      <c r="K65" s="298"/>
      <c r="L65" s="261">
        <v>15788.541167784006</v>
      </c>
      <c r="M65" s="250"/>
      <c r="N65" s="250"/>
      <c r="O65" s="250"/>
      <c r="P65" s="250"/>
      <c r="Q65" s="250"/>
      <c r="R65" s="250"/>
      <c r="S65" s="250"/>
      <c r="T65" s="250"/>
      <c r="U65" s="262"/>
      <c r="V65" s="261">
        <v>8731.0125555520008</v>
      </c>
      <c r="W65" s="250"/>
      <c r="X65" s="250"/>
      <c r="Y65" s="250"/>
      <c r="Z65" s="250"/>
      <c r="AA65" s="250"/>
      <c r="AB65" s="250"/>
      <c r="AC65" s="250"/>
      <c r="AD65" s="250"/>
      <c r="AE65" s="262"/>
      <c r="AF65" s="86"/>
      <c r="AG65" s="85"/>
      <c r="AH65" s="85"/>
      <c r="AI65" s="85"/>
      <c r="AJ65" s="299">
        <v>18141.599567784004</v>
      </c>
      <c r="AK65" s="299"/>
      <c r="AL65" s="299"/>
      <c r="AM65" s="299"/>
      <c r="AN65" s="299"/>
      <c r="AO65" s="299"/>
      <c r="AP65" s="300"/>
      <c r="AQ65" s="261">
        <v>10804.768518851999</v>
      </c>
      <c r="AR65" s="250"/>
      <c r="AS65" s="250"/>
      <c r="AT65" s="250"/>
      <c r="AU65" s="250"/>
      <c r="AV65" s="250"/>
      <c r="AW65" s="250"/>
      <c r="AX65" s="250"/>
      <c r="AY65" s="250"/>
      <c r="AZ65" s="262"/>
      <c r="BA65" s="86"/>
      <c r="BB65" s="85"/>
      <c r="BC65" s="85"/>
      <c r="BD65" s="85"/>
      <c r="BE65" s="218">
        <v>20494.657967784002</v>
      </c>
      <c r="BF65" s="218"/>
      <c r="BG65" s="218"/>
      <c r="BH65" s="218"/>
      <c r="BI65" s="218"/>
      <c r="BJ65" s="218"/>
      <c r="BK65" s="219"/>
      <c r="BL65" s="99"/>
    </row>
    <row r="66" spans="1:65" ht="24" customHeight="1" x14ac:dyDescent="0.25">
      <c r="A66" s="67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95" t="s">
        <v>128</v>
      </c>
      <c r="V66" s="67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95" t="s">
        <v>318</v>
      </c>
      <c r="AQ66" s="68"/>
      <c r="AR66" s="68"/>
      <c r="AS66" s="68"/>
      <c r="AT66" s="68"/>
      <c r="AU66" s="68"/>
      <c r="AV66" s="68"/>
      <c r="AW66" s="68"/>
      <c r="AX66" s="68"/>
      <c r="AY66" s="68"/>
      <c r="AZ66" s="125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62"/>
    </row>
    <row r="67" spans="1:65" ht="15" customHeight="1" x14ac:dyDescent="0.25">
      <c r="A67" s="231" t="s">
        <v>132</v>
      </c>
      <c r="B67" s="221"/>
      <c r="C67" s="221"/>
      <c r="D67" s="221"/>
      <c r="E67" s="221"/>
      <c r="F67" s="221"/>
      <c r="G67" s="221"/>
      <c r="H67" s="232" t="s">
        <v>133</v>
      </c>
      <c r="I67" s="224"/>
      <c r="J67" s="224"/>
      <c r="K67" s="224"/>
      <c r="L67" s="224"/>
      <c r="M67" s="224"/>
      <c r="N67" s="224"/>
      <c r="O67" s="232" t="s">
        <v>134</v>
      </c>
      <c r="P67" s="224"/>
      <c r="Q67" s="224"/>
      <c r="R67" s="224"/>
      <c r="S67" s="224"/>
      <c r="T67" s="224"/>
      <c r="U67" s="224"/>
      <c r="V67" s="225" t="s">
        <v>334</v>
      </c>
      <c r="W67" s="226"/>
      <c r="X67" s="226"/>
      <c r="Y67" s="226"/>
      <c r="Z67" s="220" t="s">
        <v>333</v>
      </c>
      <c r="AA67" s="221"/>
      <c r="AB67" s="221"/>
      <c r="AC67" s="221"/>
      <c r="AD67" s="221"/>
      <c r="AE67" s="221"/>
      <c r="AF67" s="221"/>
      <c r="AG67" s="221"/>
      <c r="AH67" s="120"/>
      <c r="AI67" s="71" t="s">
        <v>338</v>
      </c>
      <c r="AJ67" s="120"/>
      <c r="AK67" s="120"/>
      <c r="AL67" s="120"/>
      <c r="AM67" s="120"/>
      <c r="AN67" s="120"/>
      <c r="AO67" s="120"/>
      <c r="AP67" s="120"/>
      <c r="AQ67" s="124"/>
      <c r="AR67" s="120"/>
      <c r="AS67" s="120"/>
      <c r="AT67" s="120"/>
      <c r="AU67" s="120"/>
      <c r="AV67" s="120"/>
      <c r="AW67" s="120"/>
      <c r="AX67" s="227">
        <v>1911.6582592800003</v>
      </c>
      <c r="AY67" s="227"/>
      <c r="AZ67" s="228"/>
      <c r="BA67" s="229"/>
      <c r="BB67" s="230"/>
      <c r="BC67" s="230"/>
      <c r="BD67" s="230"/>
      <c r="BE67" s="230"/>
      <c r="BF67" s="230"/>
      <c r="BG67" s="230"/>
      <c r="BH67" s="230"/>
      <c r="BI67" s="230"/>
      <c r="BJ67" s="230"/>
      <c r="BK67" s="230"/>
    </row>
    <row r="68" spans="1:65" ht="12.75" customHeight="1" x14ac:dyDescent="0.25">
      <c r="A68" s="70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5"/>
      <c r="S68" s="75"/>
      <c r="T68" s="75"/>
      <c r="U68" s="89"/>
      <c r="V68" s="225" t="s">
        <v>336</v>
      </c>
      <c r="W68" s="226"/>
      <c r="X68" s="226"/>
      <c r="Y68" s="226"/>
      <c r="Z68" s="220" t="s">
        <v>337</v>
      </c>
      <c r="AA68" s="221"/>
      <c r="AB68" s="221"/>
      <c r="AC68" s="221"/>
      <c r="AD68" s="221"/>
      <c r="AE68" s="221"/>
      <c r="AF68" s="221"/>
      <c r="AG68" s="221"/>
      <c r="AH68" s="71"/>
      <c r="AI68" s="71" t="s">
        <v>339</v>
      </c>
      <c r="AJ68" s="71"/>
      <c r="AK68" s="71"/>
      <c r="AL68" s="71"/>
      <c r="AM68" s="75"/>
      <c r="AN68" s="75"/>
      <c r="AO68" s="75"/>
      <c r="AP68" s="89"/>
      <c r="AQ68" s="71"/>
      <c r="AR68" s="71"/>
      <c r="AS68" s="71"/>
      <c r="AT68" s="71"/>
      <c r="AU68" s="71"/>
      <c r="AV68" s="71"/>
      <c r="AW68" s="71"/>
      <c r="AX68" s="227">
        <v>1936.8695992799999</v>
      </c>
      <c r="AY68" s="227"/>
      <c r="AZ68" s="228"/>
      <c r="BA68" s="71"/>
      <c r="BB68" s="71"/>
      <c r="BC68" s="71"/>
      <c r="BD68" s="71"/>
      <c r="BE68" s="71"/>
      <c r="BF68" s="71"/>
      <c r="BG68" s="71"/>
      <c r="BH68" s="75"/>
      <c r="BI68" s="75"/>
      <c r="BJ68" s="75"/>
      <c r="BK68" s="89"/>
    </row>
    <row r="69" spans="1:65" ht="12.75" customHeight="1" x14ac:dyDescent="0.25">
      <c r="A69" s="70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5"/>
      <c r="S69" s="75"/>
      <c r="T69" s="75"/>
      <c r="U69" s="89"/>
      <c r="V69" s="225" t="s">
        <v>135</v>
      </c>
      <c r="W69" s="226"/>
      <c r="X69" s="226"/>
      <c r="Y69" s="226"/>
      <c r="Z69" s="220" t="s">
        <v>136</v>
      </c>
      <c r="AA69" s="221"/>
      <c r="AB69" s="221"/>
      <c r="AC69" s="221"/>
      <c r="AD69" s="221"/>
      <c r="AE69" s="221"/>
      <c r="AF69" s="221"/>
      <c r="AG69" s="221"/>
      <c r="AH69" s="71"/>
      <c r="AI69" s="71" t="s">
        <v>149</v>
      </c>
      <c r="AJ69" s="71"/>
      <c r="AK69" s="71"/>
      <c r="AL69" s="71"/>
      <c r="AM69" s="75"/>
      <c r="AN69" s="75"/>
      <c r="AO69" s="75"/>
      <c r="AP69" s="89"/>
      <c r="AQ69" s="71"/>
      <c r="AR69" s="71"/>
      <c r="AS69" s="71"/>
      <c r="AT69" s="71"/>
      <c r="AU69" s="71"/>
      <c r="AV69" s="71"/>
      <c r="AW69" s="71"/>
      <c r="AX69" s="227">
        <v>1929.1798044288</v>
      </c>
      <c r="AY69" s="227"/>
      <c r="AZ69" s="228"/>
      <c r="BA69" s="71"/>
      <c r="BB69" s="71"/>
      <c r="BC69" s="71"/>
      <c r="BD69" s="71"/>
      <c r="BE69" s="71"/>
      <c r="BF69" s="71"/>
      <c r="BG69" s="71"/>
      <c r="BH69" s="75"/>
      <c r="BI69" s="75"/>
      <c r="BJ69" s="75"/>
      <c r="BK69" s="89"/>
    </row>
    <row r="70" spans="1:65" ht="12.75" customHeight="1" x14ac:dyDescent="0.25">
      <c r="A70" s="70"/>
      <c r="B70" s="71"/>
      <c r="C70" s="71"/>
      <c r="D70" s="71"/>
      <c r="E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5"/>
      <c r="S70" s="75"/>
      <c r="T70" s="75"/>
      <c r="U70" s="89"/>
      <c r="V70" s="225" t="s">
        <v>137</v>
      </c>
      <c r="W70" s="226"/>
      <c r="X70" s="226"/>
      <c r="Y70" s="226"/>
      <c r="Z70" s="220" t="s">
        <v>138</v>
      </c>
      <c r="AA70" s="221"/>
      <c r="AB70" s="221"/>
      <c r="AC70" s="221"/>
      <c r="AD70" s="221"/>
      <c r="AE70" s="221"/>
      <c r="AF70" s="221"/>
      <c r="AG70" s="221"/>
      <c r="AH70" s="71"/>
      <c r="AI70" s="71" t="s">
        <v>145</v>
      </c>
      <c r="AJ70" s="71"/>
      <c r="AK70" s="71"/>
      <c r="AL70" s="71"/>
      <c r="AM70" s="75"/>
      <c r="AN70" s="75"/>
      <c r="AO70" s="75"/>
      <c r="AP70" s="89"/>
      <c r="AQ70" s="71"/>
      <c r="AR70" s="71"/>
      <c r="AS70" s="71"/>
      <c r="AT70" s="75"/>
      <c r="AU70" s="71"/>
      <c r="AV70" s="71"/>
      <c r="AW70" s="71"/>
      <c r="AX70" s="227">
        <v>2287.4914361376004</v>
      </c>
      <c r="AY70" s="227"/>
      <c r="AZ70" s="228"/>
      <c r="BA70" s="71"/>
      <c r="BB70" s="71"/>
      <c r="BC70" s="71"/>
      <c r="BD70" s="71"/>
      <c r="BE70" s="71"/>
      <c r="BF70" s="71"/>
      <c r="BG70" s="71"/>
      <c r="BH70" s="75"/>
      <c r="BI70" s="75"/>
      <c r="BJ70" s="75"/>
      <c r="BK70" s="89"/>
    </row>
    <row r="71" spans="1:65" ht="12.75" customHeight="1" x14ac:dyDescent="0.25">
      <c r="A71" s="70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5"/>
      <c r="S71" s="75"/>
      <c r="T71" s="75"/>
      <c r="U71" s="89"/>
      <c r="V71" s="225" t="s">
        <v>139</v>
      </c>
      <c r="W71" s="226"/>
      <c r="X71" s="226"/>
      <c r="Y71" s="226"/>
      <c r="Z71" s="220" t="s">
        <v>140</v>
      </c>
      <c r="AA71" s="221"/>
      <c r="AB71" s="221"/>
      <c r="AC71" s="221"/>
      <c r="AD71" s="221"/>
      <c r="AE71" s="221"/>
      <c r="AF71" s="221"/>
      <c r="AG71" s="221"/>
      <c r="AH71" s="71"/>
      <c r="AI71" s="71" t="s">
        <v>146</v>
      </c>
      <c r="AJ71" s="71"/>
      <c r="AK71" s="71"/>
      <c r="AL71" s="71"/>
      <c r="AM71" s="75"/>
      <c r="AN71" s="75"/>
      <c r="AO71" s="75"/>
      <c r="AP71" s="89"/>
      <c r="AQ71" s="71"/>
      <c r="AR71" s="71"/>
      <c r="AS71" s="71"/>
      <c r="AT71" s="71"/>
      <c r="AU71" s="71"/>
      <c r="AV71" s="71"/>
      <c r="AW71" s="71"/>
      <c r="AX71" s="227">
        <v>3613.0976426160005</v>
      </c>
      <c r="AY71" s="227"/>
      <c r="AZ71" s="228"/>
      <c r="BA71" s="71"/>
      <c r="BB71" s="71"/>
      <c r="BC71" s="71"/>
      <c r="BD71" s="71"/>
      <c r="BE71" s="71"/>
      <c r="BF71" s="71"/>
      <c r="BG71" s="71"/>
      <c r="BH71" s="75"/>
      <c r="BI71" s="75"/>
      <c r="BJ71" s="75"/>
      <c r="BK71" s="89"/>
    </row>
    <row r="72" spans="1:65" ht="12.75" customHeight="1" x14ac:dyDescent="0.25">
      <c r="A72" s="70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5"/>
      <c r="S72" s="75"/>
      <c r="T72" s="75"/>
      <c r="U72" s="89"/>
      <c r="V72" s="225" t="s">
        <v>141</v>
      </c>
      <c r="W72" s="226"/>
      <c r="X72" s="226"/>
      <c r="Y72" s="226"/>
      <c r="Z72" s="220" t="s">
        <v>142</v>
      </c>
      <c r="AA72" s="221"/>
      <c r="AB72" s="221"/>
      <c r="AC72" s="221"/>
      <c r="AD72" s="221"/>
      <c r="AE72" s="221"/>
      <c r="AF72" s="221"/>
      <c r="AG72" s="221"/>
      <c r="AH72" s="71"/>
      <c r="AI72" s="71" t="s">
        <v>147</v>
      </c>
      <c r="AJ72" s="71"/>
      <c r="AK72" s="71"/>
      <c r="AL72" s="71"/>
      <c r="AM72" s="75"/>
      <c r="AN72" s="75"/>
      <c r="AO72" s="75"/>
      <c r="AP72" s="89"/>
      <c r="AQ72" s="71"/>
      <c r="AR72" s="71"/>
      <c r="AS72" s="71"/>
      <c r="AT72" s="71"/>
      <c r="AU72" s="71"/>
      <c r="AV72" s="71"/>
      <c r="AW72" s="71"/>
      <c r="AX72" s="227">
        <v>3997.0320633935999</v>
      </c>
      <c r="AY72" s="227"/>
      <c r="AZ72" s="228"/>
      <c r="BA72" s="71"/>
      <c r="BB72" s="71"/>
      <c r="BC72" s="71"/>
      <c r="BD72" s="71"/>
      <c r="BE72" s="71"/>
      <c r="BF72" s="71"/>
      <c r="BG72" s="71"/>
      <c r="BH72" s="75"/>
      <c r="BI72" s="75"/>
      <c r="BJ72" s="75"/>
      <c r="BK72" s="89"/>
    </row>
    <row r="73" spans="1:65" ht="12.75" customHeight="1" x14ac:dyDescent="0.25">
      <c r="A73" s="223" t="s">
        <v>129</v>
      </c>
      <c r="B73" s="221"/>
      <c r="C73" s="221"/>
      <c r="D73" s="221"/>
      <c r="E73" s="221"/>
      <c r="F73" s="221"/>
      <c r="G73" s="221"/>
      <c r="H73" s="224" t="s">
        <v>130</v>
      </c>
      <c r="I73" s="224"/>
      <c r="J73" s="224"/>
      <c r="K73" s="224"/>
      <c r="L73" s="224"/>
      <c r="M73" s="224"/>
      <c r="N73" s="224"/>
      <c r="O73" s="224" t="s">
        <v>131</v>
      </c>
      <c r="P73" s="224"/>
      <c r="Q73" s="224"/>
      <c r="R73" s="224"/>
      <c r="S73" s="224"/>
      <c r="T73" s="224"/>
      <c r="U73" s="224"/>
      <c r="V73" s="225" t="s">
        <v>143</v>
      </c>
      <c r="W73" s="226"/>
      <c r="X73" s="226"/>
      <c r="Y73" s="226"/>
      <c r="Z73" s="220" t="s">
        <v>144</v>
      </c>
      <c r="AA73" s="221"/>
      <c r="AB73" s="221"/>
      <c r="AC73" s="221"/>
      <c r="AD73" s="221"/>
      <c r="AE73" s="221"/>
      <c r="AF73" s="221"/>
      <c r="AG73" s="221"/>
      <c r="AH73" s="118"/>
      <c r="AI73" s="114" t="s">
        <v>148</v>
      </c>
      <c r="AJ73" s="118"/>
      <c r="AK73" s="118"/>
      <c r="AL73" s="118"/>
      <c r="AM73" s="118"/>
      <c r="AN73" s="118"/>
      <c r="AO73" s="118"/>
      <c r="AP73" s="118"/>
      <c r="AQ73" s="123"/>
      <c r="AR73" s="118"/>
      <c r="AS73" s="118"/>
      <c r="AT73" s="118"/>
      <c r="AU73" s="118"/>
      <c r="AV73" s="118"/>
      <c r="AW73" s="118"/>
      <c r="AX73" s="227">
        <v>5228.1058294080003</v>
      </c>
      <c r="AY73" s="227"/>
      <c r="AZ73" s="228"/>
      <c r="BA73" s="220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</row>
    <row r="74" spans="1:65" ht="12.75" customHeight="1" x14ac:dyDescent="0.25">
      <c r="A74" s="140"/>
      <c r="B74" s="118"/>
      <c r="C74" s="118"/>
      <c r="D74" s="118"/>
      <c r="E74" s="118"/>
      <c r="F74" s="118"/>
      <c r="G74" s="118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225" t="s">
        <v>238</v>
      </c>
      <c r="W74" s="226"/>
      <c r="X74" s="226"/>
      <c r="Y74" s="226"/>
      <c r="Z74" s="220" t="s">
        <v>262</v>
      </c>
      <c r="AA74" s="221"/>
      <c r="AB74" s="221"/>
      <c r="AC74" s="221"/>
      <c r="AD74" s="221"/>
      <c r="AE74" s="221"/>
      <c r="AF74" s="221"/>
      <c r="AG74" s="221"/>
      <c r="AH74" s="118"/>
      <c r="AI74" s="114" t="s">
        <v>263</v>
      </c>
      <c r="AJ74" s="118"/>
      <c r="AK74" s="118"/>
      <c r="AL74" s="118"/>
      <c r="AM74" s="118"/>
      <c r="AN74" s="118"/>
      <c r="AO74" s="118"/>
      <c r="AP74" s="118"/>
      <c r="AQ74" s="123"/>
      <c r="AR74" s="118"/>
      <c r="AS74" s="118"/>
      <c r="AT74" s="118"/>
      <c r="AU74" s="118"/>
      <c r="AV74" s="118"/>
      <c r="AW74" s="118"/>
      <c r="AX74" s="227">
        <v>5724.7221662399998</v>
      </c>
      <c r="AY74" s="227"/>
      <c r="AZ74" s="228"/>
      <c r="BA74" s="145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</row>
    <row r="75" spans="1:65" ht="12.75" customHeight="1" x14ac:dyDescent="0.25">
      <c r="A75" s="140"/>
      <c r="B75" s="118"/>
      <c r="C75" s="118"/>
      <c r="D75" s="118"/>
      <c r="E75" s="118"/>
      <c r="F75" s="118"/>
      <c r="G75" s="118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225" t="s">
        <v>239</v>
      </c>
      <c r="W75" s="226"/>
      <c r="X75" s="226"/>
      <c r="Y75" s="226"/>
      <c r="Z75" s="220" t="s">
        <v>261</v>
      </c>
      <c r="AA75" s="221"/>
      <c r="AB75" s="221"/>
      <c r="AC75" s="221"/>
      <c r="AD75" s="221"/>
      <c r="AE75" s="221"/>
      <c r="AF75" s="221"/>
      <c r="AG75" s="221"/>
      <c r="AH75" s="118"/>
      <c r="AI75" s="114" t="s">
        <v>265</v>
      </c>
      <c r="AJ75" s="118"/>
      <c r="AK75" s="118"/>
      <c r="AL75" s="118"/>
      <c r="AM75" s="118"/>
      <c r="AN75" s="118"/>
      <c r="AO75" s="118"/>
      <c r="AP75" s="118"/>
      <c r="AQ75" s="123"/>
      <c r="AR75" s="118"/>
      <c r="AS75" s="118"/>
      <c r="AT75" s="118"/>
      <c r="AU75" s="118"/>
      <c r="AV75" s="118"/>
      <c r="AW75" s="118"/>
      <c r="AX75" s="227">
        <v>7418.7736185024014</v>
      </c>
      <c r="AY75" s="227"/>
      <c r="AZ75" s="228"/>
      <c r="BA75" s="145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</row>
    <row r="76" spans="1:65" ht="12.75" customHeight="1" x14ac:dyDescent="0.25">
      <c r="A76" s="140"/>
      <c r="B76" s="118"/>
      <c r="C76" s="118"/>
      <c r="D76" s="118"/>
      <c r="E76" s="118"/>
      <c r="F76" s="118"/>
      <c r="G76" s="118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225" t="s">
        <v>240</v>
      </c>
      <c r="W76" s="226"/>
      <c r="X76" s="226"/>
      <c r="Y76" s="226"/>
      <c r="Z76" s="220" t="s">
        <v>260</v>
      </c>
      <c r="AA76" s="221"/>
      <c r="AB76" s="221"/>
      <c r="AC76" s="221"/>
      <c r="AD76" s="221"/>
      <c r="AE76" s="221"/>
      <c r="AF76" s="221"/>
      <c r="AG76" s="221"/>
      <c r="AH76" s="118"/>
      <c r="AI76" s="114" t="s">
        <v>264</v>
      </c>
      <c r="AJ76" s="118"/>
      <c r="AK76" s="118"/>
      <c r="AL76" s="118"/>
      <c r="AM76" s="118"/>
      <c r="AN76" s="118"/>
      <c r="AO76" s="118"/>
      <c r="AP76" s="118"/>
      <c r="AQ76" s="123"/>
      <c r="AR76" s="118"/>
      <c r="AS76" s="118"/>
      <c r="AT76" s="118"/>
      <c r="AU76" s="118"/>
      <c r="AV76" s="118"/>
      <c r="AW76" s="118"/>
      <c r="AX76" s="227">
        <v>11501.101359686403</v>
      </c>
      <c r="AY76" s="227"/>
      <c r="AZ76" s="228"/>
      <c r="BA76" s="123"/>
      <c r="BB76" s="118"/>
      <c r="BC76" s="118"/>
      <c r="BD76" s="118"/>
      <c r="BE76" s="118"/>
      <c r="BF76" s="118"/>
      <c r="BG76" s="118"/>
      <c r="BH76" s="118"/>
      <c r="BI76" s="118"/>
      <c r="BJ76" s="118"/>
      <c r="BK76" s="118"/>
    </row>
    <row r="77" spans="1:65" ht="18" customHeight="1" x14ac:dyDescent="0.3">
      <c r="A77" s="218">
        <v>3116.6271113670009</v>
      </c>
      <c r="B77" s="259"/>
      <c r="C77" s="259"/>
      <c r="D77" s="259"/>
      <c r="E77" s="259"/>
      <c r="F77" s="259"/>
      <c r="G77" s="260"/>
      <c r="H77" s="218">
        <v>4368.4269519198015</v>
      </c>
      <c r="I77" s="259"/>
      <c r="J77" s="259"/>
      <c r="K77" s="259"/>
      <c r="L77" s="259"/>
      <c r="M77" s="259"/>
      <c r="N77" s="260"/>
      <c r="O77" s="218">
        <v>5853.2613428520008</v>
      </c>
      <c r="P77" s="259"/>
      <c r="Q77" s="259"/>
      <c r="R77" s="259"/>
      <c r="S77" s="259"/>
      <c r="T77" s="259"/>
      <c r="U77" s="260"/>
      <c r="V77" s="86"/>
      <c r="W77" s="117"/>
      <c r="X77" s="117"/>
      <c r="Y77" s="117"/>
      <c r="Z77" s="117"/>
      <c r="AA77" s="117"/>
      <c r="AB77" s="117"/>
      <c r="AC77" s="117"/>
      <c r="AD77" s="117"/>
      <c r="AE77" s="117"/>
      <c r="AF77" s="87"/>
      <c r="AG77" s="85"/>
      <c r="AH77" s="85"/>
      <c r="AI77" s="85"/>
      <c r="AJ77" s="111"/>
      <c r="AK77" s="111"/>
      <c r="AL77" s="111"/>
      <c r="AM77" s="111"/>
      <c r="AN77" s="111"/>
      <c r="AO77" s="111"/>
      <c r="AP77" s="111"/>
      <c r="AQ77" s="87"/>
      <c r="AR77" s="117"/>
      <c r="AS77" s="117"/>
      <c r="AT77" s="117"/>
      <c r="AU77" s="117"/>
      <c r="AV77" s="117"/>
      <c r="AW77" s="117"/>
      <c r="AX77" s="117"/>
      <c r="AY77" s="117"/>
      <c r="AZ77" s="121"/>
      <c r="BA77" s="90"/>
      <c r="BE77" s="222"/>
      <c r="BF77" s="222"/>
      <c r="BG77" s="222"/>
      <c r="BH77" s="222"/>
      <c r="BI77" s="222"/>
      <c r="BJ77" s="222"/>
      <c r="BK77" s="222"/>
    </row>
    <row r="78" spans="1:65" ht="15" x14ac:dyDescent="0.25">
      <c r="A78" s="304" t="s">
        <v>307</v>
      </c>
      <c r="B78" s="305"/>
      <c r="C78" s="305"/>
      <c r="D78" s="305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05"/>
      <c r="AM78" s="305"/>
      <c r="AN78" s="305"/>
      <c r="AO78" s="305"/>
      <c r="AP78" s="305"/>
      <c r="AQ78" s="305"/>
      <c r="AR78" s="305"/>
      <c r="AS78" s="305"/>
      <c r="AT78" s="305"/>
      <c r="AU78" s="305"/>
      <c r="AV78" s="305"/>
      <c r="AW78" s="305"/>
      <c r="AX78" s="305"/>
      <c r="AY78" s="305"/>
      <c r="AZ78" s="305"/>
      <c r="BA78" s="305"/>
      <c r="BB78" s="305"/>
      <c r="BC78" s="305"/>
      <c r="BD78" s="305"/>
      <c r="BE78" s="305"/>
      <c r="BF78" s="305"/>
      <c r="BG78" s="305"/>
      <c r="BH78" s="305"/>
      <c r="BI78" s="305"/>
      <c r="BJ78" s="305"/>
      <c r="BK78" s="305"/>
      <c r="BM78" s="98"/>
    </row>
    <row r="79" spans="1:65" ht="15" customHeight="1" x14ac:dyDescent="0.25">
      <c r="A79" s="209" t="s">
        <v>305</v>
      </c>
      <c r="B79" s="210"/>
      <c r="C79" s="210"/>
      <c r="D79" s="210"/>
      <c r="E79" s="210"/>
      <c r="F79" s="210"/>
      <c r="G79" s="210"/>
      <c r="H79" s="210"/>
      <c r="I79" s="210"/>
      <c r="J79" s="210"/>
      <c r="K79" s="210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57"/>
      <c r="AF79" s="206" t="s">
        <v>304</v>
      </c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  <c r="BI79" s="211"/>
      <c r="BJ79" s="211"/>
      <c r="BK79" s="257"/>
      <c r="BL79" s="99"/>
    </row>
    <row r="80" spans="1:65" ht="12.75" customHeight="1" x14ac:dyDescent="0.25">
      <c r="A80" s="70"/>
      <c r="B80" s="71"/>
      <c r="C80" s="71"/>
      <c r="D80" s="71"/>
      <c r="E80" s="71"/>
      <c r="F80" s="71"/>
      <c r="G80" s="212"/>
      <c r="H80" s="213"/>
      <c r="I80" s="213"/>
      <c r="J80" s="213"/>
      <c r="K80" s="214"/>
      <c r="L80" s="70"/>
      <c r="M80" s="71"/>
      <c r="N80" s="71"/>
      <c r="O80" s="71"/>
      <c r="P80" s="71"/>
      <c r="Q80" s="212"/>
      <c r="R80" s="213"/>
      <c r="S80" s="213"/>
      <c r="T80" s="213"/>
      <c r="U80" s="214"/>
      <c r="V80" s="70"/>
      <c r="W80" s="71"/>
      <c r="X80" s="71"/>
      <c r="Y80" s="71"/>
      <c r="Z80" s="71"/>
      <c r="AA80" s="212"/>
      <c r="AB80" s="213"/>
      <c r="AC80" s="213"/>
      <c r="AD80" s="213"/>
      <c r="AE80" s="214"/>
      <c r="AF80" s="70"/>
      <c r="AG80" s="71"/>
      <c r="AH80" s="71"/>
      <c r="AI80" s="71"/>
      <c r="AJ80" s="71"/>
      <c r="AK80" s="71"/>
      <c r="AL80" s="71"/>
      <c r="AM80" s="75"/>
      <c r="AN80" s="75"/>
      <c r="AO80" s="75"/>
      <c r="AP80" s="96"/>
      <c r="AQ80" s="70"/>
      <c r="AR80" s="71"/>
      <c r="AS80" s="71"/>
      <c r="AT80" s="71"/>
      <c r="AU80" s="71"/>
      <c r="AV80" s="71"/>
      <c r="AW80" s="71"/>
      <c r="AX80" s="71"/>
      <c r="AY80" s="71"/>
      <c r="AZ80" s="76"/>
      <c r="BA80" s="70"/>
      <c r="BB80" s="71"/>
      <c r="BC80" s="71"/>
      <c r="BD80" s="71"/>
      <c r="BE80" s="71"/>
      <c r="BF80" s="71"/>
      <c r="BG80" s="71"/>
      <c r="BH80" s="75"/>
      <c r="BI80" s="75"/>
      <c r="BJ80" s="75"/>
      <c r="BK80" s="96"/>
      <c r="BL80" s="99"/>
    </row>
    <row r="81" spans="1:64" ht="12.75" customHeight="1" x14ac:dyDescent="0.25">
      <c r="A81" s="70"/>
      <c r="B81" s="71"/>
      <c r="C81" s="71"/>
      <c r="D81" s="71"/>
      <c r="E81" s="71"/>
      <c r="F81" s="71"/>
      <c r="G81" s="212" t="s">
        <v>303</v>
      </c>
      <c r="H81" s="213"/>
      <c r="I81" s="213"/>
      <c r="J81" s="213"/>
      <c r="K81" s="214"/>
      <c r="L81" s="70"/>
      <c r="M81" s="71"/>
      <c r="N81" s="71"/>
      <c r="O81" s="71"/>
      <c r="P81" s="71"/>
      <c r="Q81" s="212" t="s">
        <v>303</v>
      </c>
      <c r="R81" s="213"/>
      <c r="S81" s="213"/>
      <c r="T81" s="213"/>
      <c r="U81" s="214"/>
      <c r="V81" s="70"/>
      <c r="W81" s="71"/>
      <c r="X81" s="71"/>
      <c r="Y81" s="71"/>
      <c r="Z81" s="71"/>
      <c r="AA81" s="212" t="s">
        <v>303</v>
      </c>
      <c r="AB81" s="213"/>
      <c r="AC81" s="213"/>
      <c r="AD81" s="213"/>
      <c r="AE81" s="214"/>
      <c r="AF81" s="70"/>
      <c r="AG81" s="71"/>
      <c r="AH81" s="71"/>
      <c r="AI81" s="71"/>
      <c r="AJ81" s="71"/>
      <c r="AK81" s="71"/>
      <c r="AL81" s="212" t="s">
        <v>303</v>
      </c>
      <c r="AM81" s="213"/>
      <c r="AN81" s="213"/>
      <c r="AO81" s="213"/>
      <c r="AP81" s="214"/>
      <c r="AQ81" s="70"/>
      <c r="AR81" s="71"/>
      <c r="AS81" s="71"/>
      <c r="AT81" s="71"/>
      <c r="AU81" s="71"/>
      <c r="AV81" s="212" t="s">
        <v>303</v>
      </c>
      <c r="AW81" s="213"/>
      <c r="AX81" s="213"/>
      <c r="AY81" s="213"/>
      <c r="AZ81" s="214"/>
      <c r="BA81" s="70"/>
      <c r="BB81" s="71"/>
      <c r="BC81" s="71"/>
      <c r="BD81" s="71"/>
      <c r="BE81" s="71"/>
      <c r="BF81" s="71"/>
      <c r="BG81" s="212" t="s">
        <v>303</v>
      </c>
      <c r="BH81" s="213"/>
      <c r="BI81" s="213"/>
      <c r="BJ81" s="213"/>
      <c r="BK81" s="214"/>
      <c r="BL81" s="99"/>
    </row>
    <row r="82" spans="1:64" ht="12.75" customHeight="1" x14ac:dyDescent="0.25">
      <c r="A82" s="70"/>
      <c r="B82" s="71"/>
      <c r="C82" s="71"/>
      <c r="D82" s="71"/>
      <c r="E82" s="71"/>
      <c r="G82" s="71" t="s">
        <v>92</v>
      </c>
      <c r="H82"/>
      <c r="I82"/>
      <c r="J82"/>
      <c r="K82" s="156"/>
      <c r="L82" s="70"/>
      <c r="M82" s="71"/>
      <c r="N82" s="71"/>
      <c r="O82" s="71"/>
      <c r="P82" s="71"/>
      <c r="Q82" s="71" t="s">
        <v>92</v>
      </c>
      <c r="R82"/>
      <c r="S82"/>
      <c r="T82"/>
      <c r="U82" s="156"/>
      <c r="V82" s="70"/>
      <c r="W82" s="71"/>
      <c r="X82" s="71"/>
      <c r="Y82" s="71"/>
      <c r="Z82" s="71"/>
      <c r="AA82" s="71" t="s">
        <v>92</v>
      </c>
      <c r="AB82"/>
      <c r="AC82"/>
      <c r="AD82"/>
      <c r="AE82" s="156"/>
      <c r="AF82" s="70"/>
      <c r="AG82" s="71"/>
      <c r="AH82" s="71"/>
      <c r="AI82" s="71"/>
      <c r="AJ82" s="71"/>
      <c r="AK82" s="71"/>
      <c r="AL82" s="71" t="s">
        <v>93</v>
      </c>
      <c r="AM82" s="75"/>
      <c r="AN82" s="75"/>
      <c r="AO82" s="75"/>
      <c r="AP82" s="96"/>
      <c r="AQ82" s="70"/>
      <c r="AR82" s="71"/>
      <c r="AS82" s="71"/>
      <c r="AT82" s="71"/>
      <c r="AU82" s="71"/>
      <c r="AV82" s="71" t="s">
        <v>93</v>
      </c>
      <c r="AW82" s="75"/>
      <c r="AX82" s="75"/>
      <c r="AY82" s="75"/>
      <c r="AZ82" s="96"/>
      <c r="BA82" s="70"/>
      <c r="BB82" s="71"/>
      <c r="BC82" s="71"/>
      <c r="BD82" s="71"/>
      <c r="BE82" s="71"/>
      <c r="BF82" s="71"/>
      <c r="BG82" s="71" t="s">
        <v>93</v>
      </c>
      <c r="BH82" s="75"/>
      <c r="BI82" s="75"/>
      <c r="BJ82" s="75"/>
      <c r="BK82" s="96"/>
      <c r="BL82" s="99"/>
    </row>
    <row r="83" spans="1:64" ht="12.75" customHeight="1" x14ac:dyDescent="0.25">
      <c r="A83" s="70"/>
      <c r="B83" s="71"/>
      <c r="C83" s="71"/>
      <c r="D83" s="71"/>
      <c r="E83" s="71"/>
      <c r="F83" s="71"/>
      <c r="G83" s="71" t="s">
        <v>95</v>
      </c>
      <c r="H83"/>
      <c r="I83"/>
      <c r="J83"/>
      <c r="K83" s="156"/>
      <c r="L83" s="70"/>
      <c r="M83" s="71"/>
      <c r="N83" s="71"/>
      <c r="O83" s="71"/>
      <c r="P83" s="71"/>
      <c r="Q83" s="71" t="s">
        <v>111</v>
      </c>
      <c r="R83"/>
      <c r="S83"/>
      <c r="T83"/>
      <c r="U83" s="156"/>
      <c r="V83" s="70"/>
      <c r="W83" s="71"/>
      <c r="X83" s="71"/>
      <c r="Y83" s="71"/>
      <c r="Z83" s="71"/>
      <c r="AA83" s="71" t="s">
        <v>110</v>
      </c>
      <c r="AB83"/>
      <c r="AC83"/>
      <c r="AD83"/>
      <c r="AE83" s="156"/>
      <c r="AF83" s="70"/>
      <c r="AG83" s="71"/>
      <c r="AH83" s="71"/>
      <c r="AI83" s="71"/>
      <c r="AJ83" s="71"/>
      <c r="AK83" s="71"/>
      <c r="AL83" s="71" t="s">
        <v>99</v>
      </c>
      <c r="AM83" s="75"/>
      <c r="AN83" s="75"/>
      <c r="AO83" s="75"/>
      <c r="AP83" s="96"/>
      <c r="AQ83" s="70"/>
      <c r="AR83" s="71"/>
      <c r="AS83" s="71"/>
      <c r="AT83" s="71"/>
      <c r="AU83" s="71"/>
      <c r="AV83" s="71" t="s">
        <v>115</v>
      </c>
      <c r="AW83" s="75"/>
      <c r="AX83" s="75"/>
      <c r="AY83" s="75"/>
      <c r="AZ83" s="96"/>
      <c r="BA83" s="70"/>
      <c r="BB83" s="71"/>
      <c r="BC83" s="71"/>
      <c r="BD83" s="71"/>
      <c r="BE83" s="71"/>
      <c r="BF83" s="71"/>
      <c r="BG83" s="71" t="s">
        <v>114</v>
      </c>
      <c r="BH83" s="75"/>
      <c r="BI83" s="75"/>
      <c r="BJ83" s="75"/>
      <c r="BK83" s="96"/>
      <c r="BL83" s="99"/>
    </row>
    <row r="84" spans="1:64" ht="12.75" customHeight="1" x14ac:dyDescent="0.25">
      <c r="A84" s="70"/>
      <c r="B84" s="71"/>
      <c r="C84" s="71"/>
      <c r="D84" s="71"/>
      <c r="E84" s="71"/>
      <c r="F84" s="71"/>
      <c r="G84" s="71"/>
      <c r="H84" s="71"/>
      <c r="I84" s="71"/>
      <c r="J84" s="71"/>
      <c r="K84" s="76"/>
      <c r="L84" s="70"/>
      <c r="M84" s="71"/>
      <c r="N84" s="71"/>
      <c r="O84" s="71"/>
      <c r="P84" s="71"/>
      <c r="Q84" s="71"/>
      <c r="R84" s="75"/>
      <c r="S84" s="75"/>
      <c r="T84" s="75"/>
      <c r="U84" s="96"/>
      <c r="V84" s="70"/>
      <c r="W84" s="71"/>
      <c r="X84" s="71"/>
      <c r="Y84" s="71"/>
      <c r="Z84" s="71"/>
      <c r="AA84" s="71"/>
      <c r="AB84" s="71"/>
      <c r="AC84" s="71"/>
      <c r="AD84" s="71"/>
      <c r="AE84" s="76"/>
      <c r="AF84" s="70"/>
      <c r="AG84" s="71"/>
      <c r="AH84" s="71"/>
      <c r="AI84" s="71"/>
      <c r="AJ84" s="71"/>
      <c r="AK84" s="71"/>
      <c r="AL84" s="71"/>
      <c r="AM84" s="75"/>
      <c r="AN84" s="75"/>
      <c r="AO84" s="75"/>
      <c r="AP84" s="96"/>
      <c r="AQ84" s="70"/>
      <c r="AR84" s="71"/>
      <c r="AS84" s="71"/>
      <c r="AT84" s="71"/>
      <c r="AU84" s="71"/>
      <c r="AV84" s="71"/>
      <c r="AW84" s="71"/>
      <c r="AX84" s="71"/>
      <c r="AY84" s="71"/>
      <c r="AZ84" s="76"/>
      <c r="BA84" s="70"/>
      <c r="BB84" s="71"/>
      <c r="BC84" s="71"/>
      <c r="BD84" s="71"/>
      <c r="BE84" s="71"/>
      <c r="BF84" s="71"/>
      <c r="BG84" s="71"/>
      <c r="BH84" s="75"/>
      <c r="BI84" s="75"/>
      <c r="BJ84" s="75"/>
      <c r="BK84" s="96"/>
      <c r="BL84" s="99"/>
    </row>
    <row r="85" spans="1:64" ht="12.75" customHeight="1" x14ac:dyDescent="0.25">
      <c r="A85" s="70"/>
      <c r="B85" s="71"/>
      <c r="C85" s="71"/>
      <c r="D85" s="71"/>
      <c r="E85" s="71"/>
      <c r="F85" s="71"/>
      <c r="G85" s="71"/>
      <c r="H85" s="71"/>
      <c r="I85" s="71"/>
      <c r="J85" s="71"/>
      <c r="K85" s="76"/>
      <c r="L85" s="70"/>
      <c r="M85" s="71"/>
      <c r="N85" s="71"/>
      <c r="O85" s="71"/>
      <c r="P85" s="71"/>
      <c r="Q85" s="71"/>
      <c r="R85" s="75"/>
      <c r="S85" s="75"/>
      <c r="T85" s="75"/>
      <c r="U85" s="96"/>
      <c r="V85" s="70"/>
      <c r="W85" s="71"/>
      <c r="X85" s="71"/>
      <c r="Y85" s="71"/>
      <c r="Z85" s="71"/>
      <c r="AA85" s="71"/>
      <c r="AB85" s="71"/>
      <c r="AC85" s="71"/>
      <c r="AD85" s="71"/>
      <c r="AE85" s="76"/>
      <c r="AF85" s="70"/>
      <c r="AG85" s="71"/>
      <c r="AH85" s="71"/>
      <c r="AI85" s="71"/>
      <c r="AJ85" s="71"/>
      <c r="AK85" s="71"/>
      <c r="AL85" s="71"/>
      <c r="AM85" s="75"/>
      <c r="AN85" s="75"/>
      <c r="AO85" s="75"/>
      <c r="AP85" s="96"/>
      <c r="AQ85" s="70"/>
      <c r="AR85" s="71"/>
      <c r="AS85" s="71"/>
      <c r="AT85" s="71"/>
      <c r="AU85" s="71"/>
      <c r="AV85" s="71"/>
      <c r="AW85" s="71"/>
      <c r="AX85" s="71"/>
      <c r="AY85" s="71"/>
      <c r="AZ85" s="76"/>
      <c r="BA85" s="70"/>
      <c r="BB85" s="71"/>
      <c r="BC85" s="71"/>
      <c r="BD85" s="71"/>
      <c r="BE85" s="71"/>
      <c r="BF85" s="71"/>
      <c r="BG85" s="71"/>
      <c r="BH85" s="75"/>
      <c r="BI85" s="75"/>
      <c r="BJ85" s="75"/>
      <c r="BK85" s="96"/>
      <c r="BL85" s="99"/>
    </row>
    <row r="86" spans="1:64" ht="12.75" customHeight="1" x14ac:dyDescent="0.25">
      <c r="A86" s="223" t="s">
        <v>315</v>
      </c>
      <c r="B86" s="221"/>
      <c r="C86" s="221"/>
      <c r="D86" s="221"/>
      <c r="E86" s="221"/>
      <c r="F86" s="221"/>
      <c r="G86" s="221"/>
      <c r="H86" s="221"/>
      <c r="I86" s="221"/>
      <c r="J86" s="221"/>
      <c r="K86" s="256"/>
      <c r="L86" s="223" t="s">
        <v>314</v>
      </c>
      <c r="M86" s="221"/>
      <c r="N86" s="221"/>
      <c r="O86" s="221"/>
      <c r="P86" s="221"/>
      <c r="Q86" s="221"/>
      <c r="R86" s="221"/>
      <c r="S86" s="221"/>
      <c r="T86" s="221"/>
      <c r="U86" s="256"/>
      <c r="V86" s="223" t="s">
        <v>313</v>
      </c>
      <c r="W86" s="221"/>
      <c r="X86" s="221"/>
      <c r="Y86" s="221"/>
      <c r="Z86" s="221"/>
      <c r="AA86" s="221"/>
      <c r="AB86" s="221"/>
      <c r="AC86" s="221"/>
      <c r="AD86" s="221"/>
      <c r="AE86" s="256"/>
      <c r="AF86" s="223" t="s">
        <v>309</v>
      </c>
      <c r="AG86" s="221"/>
      <c r="AH86" s="221"/>
      <c r="AI86" s="221"/>
      <c r="AJ86" s="221"/>
      <c r="AK86" s="221"/>
      <c r="AL86" s="221"/>
      <c r="AM86" s="221"/>
      <c r="AN86" s="221"/>
      <c r="AO86" s="221"/>
      <c r="AP86" s="256"/>
      <c r="AQ86" s="223" t="s">
        <v>310</v>
      </c>
      <c r="AR86" s="221"/>
      <c r="AS86" s="221"/>
      <c r="AT86" s="221"/>
      <c r="AU86" s="221"/>
      <c r="AV86" s="221"/>
      <c r="AW86" s="221"/>
      <c r="AX86" s="221"/>
      <c r="AY86" s="221"/>
      <c r="AZ86" s="256"/>
      <c r="BA86" s="223" t="s">
        <v>311</v>
      </c>
      <c r="BB86" s="221"/>
      <c r="BC86" s="221"/>
      <c r="BD86" s="221"/>
      <c r="BE86" s="221"/>
      <c r="BF86" s="221"/>
      <c r="BG86" s="221"/>
      <c r="BH86" s="221"/>
      <c r="BI86" s="221"/>
      <c r="BJ86" s="221"/>
      <c r="BK86" s="256"/>
      <c r="BL86" s="99"/>
    </row>
    <row r="87" spans="1:64" ht="24" customHeight="1" x14ac:dyDescent="0.25">
      <c r="A87" s="238" t="s">
        <v>340</v>
      </c>
      <c r="B87" s="239"/>
      <c r="C87" s="239"/>
      <c r="D87" s="239"/>
      <c r="E87" s="239"/>
      <c r="F87" s="239"/>
      <c r="G87" s="215">
        <v>12828.771259500001</v>
      </c>
      <c r="H87" s="216"/>
      <c r="I87" s="216"/>
      <c r="J87" s="216"/>
      <c r="K87" s="217"/>
      <c r="L87" s="238" t="s">
        <v>341</v>
      </c>
      <c r="M87" s="239"/>
      <c r="N87" s="239"/>
      <c r="O87" s="239"/>
      <c r="P87" s="239"/>
      <c r="Q87" s="215">
        <v>23211.370847784005</v>
      </c>
      <c r="R87" s="252"/>
      <c r="S87" s="252"/>
      <c r="T87" s="252"/>
      <c r="U87" s="253"/>
      <c r="V87" s="238" t="s">
        <v>342</v>
      </c>
      <c r="W87" s="239"/>
      <c r="X87" s="239"/>
      <c r="Y87" s="239"/>
      <c r="Z87" s="239"/>
      <c r="AA87" s="215">
        <v>14187.531386531999</v>
      </c>
      <c r="AB87" s="252"/>
      <c r="AC87" s="252"/>
      <c r="AD87" s="252"/>
      <c r="AE87" s="253"/>
      <c r="AF87" s="243" t="s">
        <v>343</v>
      </c>
      <c r="AG87" s="244"/>
      <c r="AH87" s="244"/>
      <c r="AI87" s="244"/>
      <c r="AJ87" s="244"/>
      <c r="AK87" s="244"/>
      <c r="AL87" s="218">
        <v>15636.206764500001</v>
      </c>
      <c r="AM87" s="216"/>
      <c r="AN87" s="216"/>
      <c r="AO87" s="216"/>
      <c r="AP87" s="217"/>
      <c r="AQ87" s="238" t="s">
        <v>344</v>
      </c>
      <c r="AR87" s="239"/>
      <c r="AS87" s="239"/>
      <c r="AT87" s="239"/>
      <c r="AU87" s="239"/>
      <c r="AV87" s="215">
        <v>26991.543887784006</v>
      </c>
      <c r="AW87" s="216"/>
      <c r="AX87" s="216"/>
      <c r="AY87" s="216"/>
      <c r="AZ87" s="217"/>
      <c r="BA87" s="243" t="s">
        <v>345</v>
      </c>
      <c r="BB87" s="244"/>
      <c r="BC87" s="244"/>
      <c r="BD87" s="244"/>
      <c r="BE87" s="244"/>
      <c r="BF87" s="218">
        <v>17580.956875552001</v>
      </c>
      <c r="BG87" s="216"/>
      <c r="BH87" s="216"/>
      <c r="BI87" s="216"/>
      <c r="BJ87" s="216"/>
      <c r="BK87" s="217"/>
      <c r="BL87" s="99"/>
    </row>
    <row r="88" spans="1:64" ht="15" customHeight="1" x14ac:dyDescent="0.25">
      <c r="A88" s="209" t="s">
        <v>304</v>
      </c>
      <c r="B88" s="210"/>
      <c r="C88" s="210"/>
      <c r="D88" s="210"/>
      <c r="E88" s="210"/>
      <c r="F88" s="210"/>
      <c r="G88" s="210"/>
      <c r="H88" s="210"/>
      <c r="I88" s="210"/>
      <c r="J88" s="210"/>
      <c r="K88" s="210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06" t="s">
        <v>306</v>
      </c>
      <c r="AR88" s="207"/>
      <c r="AS88" s="207"/>
      <c r="AT88" s="207"/>
      <c r="AU88" s="207"/>
      <c r="AV88" s="207"/>
      <c r="AW88" s="207"/>
      <c r="AX88" s="207"/>
      <c r="AY88" s="207"/>
      <c r="AZ88" s="207"/>
      <c r="BA88" s="207"/>
      <c r="BB88" s="207"/>
      <c r="BC88" s="207"/>
      <c r="BD88" s="207"/>
      <c r="BE88" s="207"/>
      <c r="BF88" s="207"/>
      <c r="BG88" s="207"/>
      <c r="BH88" s="207"/>
      <c r="BI88" s="207"/>
      <c r="BJ88" s="207"/>
      <c r="BK88" s="208"/>
      <c r="BL88" s="99"/>
    </row>
    <row r="89" spans="1:64" ht="12.75" customHeight="1" x14ac:dyDescent="0.25">
      <c r="A89" s="70"/>
      <c r="B89" s="71"/>
      <c r="C89" s="71"/>
      <c r="D89" s="71"/>
      <c r="E89" s="71"/>
      <c r="F89" s="71"/>
      <c r="G89" s="71"/>
      <c r="H89" s="71"/>
      <c r="I89" s="71"/>
      <c r="J89" s="71"/>
      <c r="K89" s="76"/>
      <c r="L89" s="70"/>
      <c r="M89" s="71"/>
      <c r="N89" s="71"/>
      <c r="O89" s="71"/>
      <c r="P89" s="71"/>
      <c r="Q89" s="71"/>
      <c r="R89" s="75"/>
      <c r="S89" s="75"/>
      <c r="T89" s="75"/>
      <c r="U89" s="96"/>
      <c r="V89" s="70"/>
      <c r="W89" s="71"/>
      <c r="X89" s="71"/>
      <c r="Y89" s="71"/>
      <c r="Z89" s="71"/>
      <c r="AA89" s="71"/>
      <c r="AB89" s="71"/>
      <c r="AC89" s="71"/>
      <c r="AD89" s="71"/>
      <c r="AE89" s="76"/>
      <c r="AF89" s="70"/>
      <c r="AG89" s="71"/>
      <c r="AH89" s="71"/>
      <c r="AI89" s="71"/>
      <c r="AJ89" s="71"/>
      <c r="AK89" s="71"/>
      <c r="AL89" s="71"/>
      <c r="AM89" s="75"/>
      <c r="AN89" s="75"/>
      <c r="AO89" s="75"/>
      <c r="AP89" s="96"/>
      <c r="AQ89" s="70"/>
      <c r="AR89" s="71"/>
      <c r="AS89" s="71"/>
      <c r="AT89" s="71"/>
      <c r="AU89" s="71"/>
      <c r="AV89" s="71"/>
      <c r="AW89" s="71"/>
      <c r="AX89" s="71"/>
      <c r="AY89" s="71"/>
      <c r="AZ89" s="76"/>
      <c r="BA89" s="70"/>
      <c r="BB89" s="71"/>
      <c r="BC89" s="71"/>
      <c r="BD89" s="71"/>
      <c r="BE89" s="71"/>
      <c r="BF89" s="71"/>
      <c r="BG89" s="71"/>
      <c r="BH89" s="75"/>
      <c r="BI89" s="75"/>
      <c r="BJ89" s="75"/>
      <c r="BK89" s="96"/>
      <c r="BL89" s="99"/>
    </row>
    <row r="90" spans="1:64" ht="12.75" customHeight="1" x14ac:dyDescent="0.25">
      <c r="A90" s="70"/>
      <c r="B90" s="71"/>
      <c r="C90" s="71"/>
      <c r="D90" s="71"/>
      <c r="E90" s="71"/>
      <c r="F90" s="71"/>
      <c r="G90" s="212" t="s">
        <v>303</v>
      </c>
      <c r="H90" s="213"/>
      <c r="I90" s="213"/>
      <c r="J90" s="213"/>
      <c r="K90" s="214"/>
      <c r="L90" s="70"/>
      <c r="M90" s="71"/>
      <c r="N90" s="71"/>
      <c r="O90" s="71"/>
      <c r="P90" s="71"/>
      <c r="Q90" s="212" t="s">
        <v>303</v>
      </c>
      <c r="R90" s="213"/>
      <c r="S90" s="213"/>
      <c r="T90" s="213"/>
      <c r="U90" s="214"/>
      <c r="V90" s="70"/>
      <c r="W90" s="71"/>
      <c r="X90" s="71"/>
      <c r="Y90" s="71"/>
      <c r="Z90" s="71"/>
      <c r="AA90" s="212" t="s">
        <v>303</v>
      </c>
      <c r="AB90" s="213"/>
      <c r="AC90" s="213"/>
      <c r="AD90" s="213"/>
      <c r="AE90" s="214"/>
      <c r="AF90" s="70"/>
      <c r="AG90" s="71"/>
      <c r="AH90" s="71"/>
      <c r="AI90" s="71"/>
      <c r="AJ90" s="71"/>
      <c r="AK90" s="71"/>
      <c r="AL90" s="212" t="s">
        <v>303</v>
      </c>
      <c r="AM90" s="213"/>
      <c r="AN90" s="213"/>
      <c r="AO90" s="213"/>
      <c r="AP90" s="214"/>
      <c r="AQ90" s="70"/>
      <c r="AR90" s="71"/>
      <c r="AS90" s="71"/>
      <c r="AT90" s="71"/>
      <c r="AU90" s="71"/>
      <c r="AV90" s="212" t="s">
        <v>303</v>
      </c>
      <c r="AW90" s="213"/>
      <c r="AX90" s="213"/>
      <c r="AY90" s="213"/>
      <c r="AZ90" s="214"/>
      <c r="BA90" s="70"/>
      <c r="BB90" s="71"/>
      <c r="BC90" s="71"/>
      <c r="BD90" s="71"/>
      <c r="BE90" s="71"/>
      <c r="BF90" s="71"/>
      <c r="BG90" s="212" t="s">
        <v>303</v>
      </c>
      <c r="BH90" s="213"/>
      <c r="BI90" s="213"/>
      <c r="BJ90" s="213"/>
      <c r="BK90" s="214"/>
      <c r="BL90" s="99"/>
    </row>
    <row r="91" spans="1:64" ht="12.75" customHeight="1" x14ac:dyDescent="0.25">
      <c r="A91" s="70"/>
      <c r="B91" s="71"/>
      <c r="C91" s="71"/>
      <c r="D91" s="71"/>
      <c r="E91" s="71"/>
      <c r="G91" s="71" t="s">
        <v>93</v>
      </c>
      <c r="H91" s="75"/>
      <c r="I91" s="75"/>
      <c r="J91" s="75"/>
      <c r="K91" s="96"/>
      <c r="L91" s="70"/>
      <c r="M91" s="71"/>
      <c r="N91" s="71"/>
      <c r="O91" s="71"/>
      <c r="P91" s="71"/>
      <c r="Q91" s="71" t="s">
        <v>93</v>
      </c>
      <c r="R91" s="75"/>
      <c r="S91" s="75"/>
      <c r="T91" s="75"/>
      <c r="U91" s="96"/>
      <c r="V91" s="70"/>
      <c r="W91" s="71"/>
      <c r="X91" s="71"/>
      <c r="Y91" s="71"/>
      <c r="Z91" s="71"/>
      <c r="AA91" s="71" t="s">
        <v>93</v>
      </c>
      <c r="AB91" s="75"/>
      <c r="AC91" s="75"/>
      <c r="AD91" s="75"/>
      <c r="AE91" s="96"/>
      <c r="AF91" s="70"/>
      <c r="AG91" s="71"/>
      <c r="AH91" s="71"/>
      <c r="AI91" s="71"/>
      <c r="AJ91" s="71"/>
      <c r="AK91" s="71"/>
      <c r="AL91" s="71" t="s">
        <v>93</v>
      </c>
      <c r="AM91" s="75"/>
      <c r="AN91" s="75"/>
      <c r="AO91" s="75"/>
      <c r="AP91" s="96"/>
      <c r="AQ91" s="70"/>
      <c r="AR91" s="71"/>
      <c r="AS91" s="71"/>
      <c r="AT91" s="71"/>
      <c r="AU91" s="71"/>
      <c r="AV91" s="71" t="s">
        <v>94</v>
      </c>
      <c r="AW91" s="75"/>
      <c r="AX91" s="75"/>
      <c r="AY91" s="75"/>
      <c r="AZ91" s="96"/>
      <c r="BA91" s="70"/>
      <c r="BB91" s="71"/>
      <c r="BC91" s="71"/>
      <c r="BD91" s="71"/>
      <c r="BE91" s="71"/>
      <c r="BF91" s="71"/>
      <c r="BG91" s="71" t="s">
        <v>94</v>
      </c>
      <c r="BH91" s="75"/>
      <c r="BI91" s="75"/>
      <c r="BJ91" s="75"/>
      <c r="BK91" s="96"/>
      <c r="BL91" s="99"/>
    </row>
    <row r="92" spans="1:64" ht="12.75" customHeight="1" x14ac:dyDescent="0.25">
      <c r="A92" s="70"/>
      <c r="B92" s="71"/>
      <c r="C92" s="71"/>
      <c r="D92" s="71"/>
      <c r="E92" s="71"/>
      <c r="F92" s="71"/>
      <c r="G92" s="71" t="s">
        <v>95</v>
      </c>
      <c r="H92" s="75"/>
      <c r="I92" s="75"/>
      <c r="J92" s="75"/>
      <c r="K92" s="96"/>
      <c r="L92" s="70"/>
      <c r="M92" s="71"/>
      <c r="N92" s="71"/>
      <c r="O92" s="71"/>
      <c r="P92" s="71"/>
      <c r="Q92" s="71" t="s">
        <v>111</v>
      </c>
      <c r="R92" s="75"/>
      <c r="S92" s="75"/>
      <c r="T92" s="75"/>
      <c r="U92" s="96"/>
      <c r="V92" s="70"/>
      <c r="W92" s="71"/>
      <c r="X92" s="71"/>
      <c r="Y92" s="71"/>
      <c r="Z92" s="71"/>
      <c r="AA92" s="71" t="s">
        <v>110</v>
      </c>
      <c r="AB92" s="75"/>
      <c r="AC92" s="75"/>
      <c r="AD92" s="75"/>
      <c r="AE92" s="96"/>
      <c r="AF92" s="70"/>
      <c r="AG92" s="71"/>
      <c r="AH92" s="71"/>
      <c r="AI92" s="71"/>
      <c r="AJ92" s="71"/>
      <c r="AK92" s="71"/>
      <c r="AL92" s="71" t="s">
        <v>86</v>
      </c>
      <c r="AM92" s="75"/>
      <c r="AN92" s="75"/>
      <c r="AO92" s="75"/>
      <c r="AP92" s="96"/>
      <c r="AQ92" s="70"/>
      <c r="AR92" s="71"/>
      <c r="AS92" s="71"/>
      <c r="AT92" s="71"/>
      <c r="AU92" s="71"/>
      <c r="AV92" s="71" t="s">
        <v>101</v>
      </c>
      <c r="AW92" s="75"/>
      <c r="AX92" s="75"/>
      <c r="AY92" s="75"/>
      <c r="AZ92" s="96"/>
      <c r="BA92" s="70"/>
      <c r="BB92" s="71"/>
      <c r="BC92" s="71"/>
      <c r="BD92" s="71"/>
      <c r="BE92" s="71"/>
      <c r="BF92" s="71"/>
      <c r="BG92" s="71" t="s">
        <v>119</v>
      </c>
      <c r="BH92" s="75"/>
      <c r="BI92" s="75"/>
      <c r="BJ92" s="75"/>
      <c r="BK92" s="96"/>
      <c r="BL92" s="99"/>
    </row>
    <row r="93" spans="1:64" ht="12.75" customHeight="1" x14ac:dyDescent="0.25">
      <c r="A93" s="70"/>
      <c r="B93" s="71"/>
      <c r="C93" s="71"/>
      <c r="D93" s="71"/>
      <c r="E93" s="71"/>
      <c r="F93" s="71"/>
      <c r="G93" s="71"/>
      <c r="H93" s="71"/>
      <c r="I93" s="71"/>
      <c r="J93" s="71"/>
      <c r="K93" s="76"/>
      <c r="L93" s="70"/>
      <c r="M93" s="71"/>
      <c r="N93" s="71"/>
      <c r="O93" s="71"/>
      <c r="P93" s="71"/>
      <c r="Q93" s="71"/>
      <c r="R93" s="75"/>
      <c r="S93" s="75"/>
      <c r="T93" s="75"/>
      <c r="U93" s="96"/>
      <c r="V93" s="70"/>
      <c r="W93" s="71"/>
      <c r="X93" s="71"/>
      <c r="Y93" s="71"/>
      <c r="Z93" s="71"/>
      <c r="AA93" s="71"/>
      <c r="AB93" s="71"/>
      <c r="AC93" s="71"/>
      <c r="AD93" s="71"/>
      <c r="AE93" s="76"/>
      <c r="AF93" s="70"/>
      <c r="AG93" s="71"/>
      <c r="AH93" s="71"/>
      <c r="AI93" s="71"/>
      <c r="AJ93" s="71"/>
      <c r="AK93" s="71"/>
      <c r="AL93" s="71"/>
      <c r="AM93" s="75"/>
      <c r="AN93" s="75"/>
      <c r="AO93" s="75"/>
      <c r="AP93" s="96"/>
      <c r="AQ93" s="70"/>
      <c r="AR93" s="71"/>
      <c r="AS93" s="71"/>
      <c r="AT93" s="71"/>
      <c r="AU93" s="71"/>
      <c r="AV93" s="71"/>
      <c r="AW93" s="71"/>
      <c r="AX93" s="71"/>
      <c r="AY93" s="71"/>
      <c r="AZ93" s="76"/>
      <c r="BA93" s="70"/>
      <c r="BB93" s="71"/>
      <c r="BC93" s="71"/>
      <c r="BD93" s="71"/>
      <c r="BE93" s="71"/>
      <c r="BF93" s="71"/>
      <c r="BG93" s="71"/>
      <c r="BH93" s="75"/>
      <c r="BI93" s="75"/>
      <c r="BJ93" s="75"/>
      <c r="BK93" s="96"/>
      <c r="BL93" s="99"/>
    </row>
    <row r="94" spans="1:64" ht="12.75" customHeight="1" x14ac:dyDescent="0.25">
      <c r="A94" s="70"/>
      <c r="B94" s="71"/>
      <c r="C94" s="71"/>
      <c r="D94" s="71"/>
      <c r="E94" s="71"/>
      <c r="F94" s="71"/>
      <c r="G94" s="71"/>
      <c r="H94" s="71"/>
      <c r="I94" s="71"/>
      <c r="J94" s="71"/>
      <c r="K94" s="76"/>
      <c r="L94" s="70"/>
      <c r="M94" s="71"/>
      <c r="N94" s="71"/>
      <c r="O94" s="71"/>
      <c r="P94" s="71"/>
      <c r="Q94" s="71"/>
      <c r="R94" s="75"/>
      <c r="S94" s="75"/>
      <c r="T94" s="75"/>
      <c r="U94" s="96"/>
      <c r="V94" s="70"/>
      <c r="W94" s="71"/>
      <c r="X94" s="71"/>
      <c r="Y94" s="71"/>
      <c r="Z94" s="71"/>
      <c r="AA94" s="71"/>
      <c r="AB94" s="71"/>
      <c r="AC94" s="71"/>
      <c r="AD94" s="71"/>
      <c r="AE94" s="76"/>
      <c r="AF94" s="70"/>
      <c r="AG94" s="71"/>
      <c r="AH94" s="71"/>
      <c r="AI94" s="71"/>
      <c r="AJ94" s="71"/>
      <c r="AK94" s="71"/>
      <c r="AL94" s="71"/>
      <c r="AM94" s="75"/>
      <c r="AN94" s="75"/>
      <c r="AO94" s="75"/>
      <c r="AP94" s="96"/>
      <c r="AQ94" s="70"/>
      <c r="AR94" s="71"/>
      <c r="AS94" s="71"/>
      <c r="AT94" s="71"/>
      <c r="AU94" s="71"/>
      <c r="AV94" s="71"/>
      <c r="AW94" s="71"/>
      <c r="AX94" s="71"/>
      <c r="AY94" s="71"/>
      <c r="AZ94" s="76"/>
      <c r="BA94" s="70"/>
      <c r="BB94" s="71"/>
      <c r="BC94" s="71"/>
      <c r="BD94" s="71"/>
      <c r="BE94" s="71"/>
      <c r="BF94" s="71"/>
      <c r="BG94" s="71"/>
      <c r="BH94" s="75"/>
      <c r="BI94" s="75"/>
      <c r="BJ94" s="75"/>
      <c r="BK94" s="96"/>
      <c r="BL94" s="99"/>
    </row>
    <row r="95" spans="1:64" ht="12.75" customHeight="1" x14ac:dyDescent="0.25">
      <c r="A95" s="70"/>
      <c r="B95" s="71"/>
      <c r="C95" s="71"/>
      <c r="D95" s="71"/>
      <c r="E95" s="71"/>
      <c r="F95" s="71"/>
      <c r="G95" s="71"/>
      <c r="H95" s="71"/>
      <c r="I95" s="71"/>
      <c r="J95" s="71"/>
      <c r="K95" s="76"/>
      <c r="L95" s="70"/>
      <c r="M95" s="71"/>
      <c r="N95" s="71"/>
      <c r="O95" s="71"/>
      <c r="P95" s="71"/>
      <c r="Q95" s="71"/>
      <c r="R95" s="75"/>
      <c r="S95" s="75"/>
      <c r="T95" s="75"/>
      <c r="U95" s="96"/>
      <c r="V95" s="70"/>
      <c r="W95" s="71"/>
      <c r="X95" s="71"/>
      <c r="Y95" s="71"/>
      <c r="Z95" s="71"/>
      <c r="AA95" s="71"/>
      <c r="AB95" s="71"/>
      <c r="AC95" s="71"/>
      <c r="AD95" s="71"/>
      <c r="AE95" s="76"/>
      <c r="AF95" s="70"/>
      <c r="AG95" s="71"/>
      <c r="AH95" s="71"/>
      <c r="AI95" s="71"/>
      <c r="AJ95" s="71"/>
      <c r="AK95" s="71"/>
      <c r="AL95" s="71"/>
      <c r="AM95" s="75"/>
      <c r="AN95" s="75"/>
      <c r="AO95" s="75"/>
      <c r="AP95" s="96"/>
      <c r="AQ95" s="70"/>
      <c r="AR95" s="71"/>
      <c r="AS95" s="71"/>
      <c r="AT95" s="71"/>
      <c r="AU95" s="71"/>
      <c r="AV95" s="71"/>
      <c r="AW95" s="71"/>
      <c r="AX95" s="71"/>
      <c r="AY95" s="71"/>
      <c r="AZ95" s="76"/>
      <c r="BA95" s="70"/>
      <c r="BB95" s="71"/>
      <c r="BC95" s="71"/>
      <c r="BD95" s="71"/>
      <c r="BE95" s="71"/>
      <c r="BF95" s="71"/>
      <c r="BG95" s="71"/>
      <c r="BH95" s="75"/>
      <c r="BI95" s="75"/>
      <c r="BJ95" s="75"/>
      <c r="BK95" s="96"/>
      <c r="BL95" s="99"/>
    </row>
    <row r="96" spans="1:64" ht="12.75" customHeight="1" x14ac:dyDescent="0.25">
      <c r="A96" s="223" t="s">
        <v>309</v>
      </c>
      <c r="B96" s="221"/>
      <c r="C96" s="221"/>
      <c r="D96" s="221"/>
      <c r="E96" s="221"/>
      <c r="F96" s="221"/>
      <c r="G96" s="221"/>
      <c r="H96" s="221"/>
      <c r="I96" s="221"/>
      <c r="J96" s="221"/>
      <c r="K96" s="256"/>
      <c r="L96" s="223" t="s">
        <v>310</v>
      </c>
      <c r="M96" s="221"/>
      <c r="N96" s="221"/>
      <c r="O96" s="221"/>
      <c r="P96" s="221"/>
      <c r="Q96" s="221"/>
      <c r="R96" s="221"/>
      <c r="S96" s="221"/>
      <c r="T96" s="221"/>
      <c r="U96" s="256"/>
      <c r="V96" s="223" t="s">
        <v>311</v>
      </c>
      <c r="W96" s="221"/>
      <c r="X96" s="221"/>
      <c r="Y96" s="221"/>
      <c r="Z96" s="221"/>
      <c r="AA96" s="221"/>
      <c r="AB96" s="221"/>
      <c r="AC96" s="221"/>
      <c r="AD96" s="221"/>
      <c r="AE96" s="256"/>
      <c r="AF96" s="223" t="s">
        <v>309</v>
      </c>
      <c r="AG96" s="221"/>
      <c r="AH96" s="221"/>
      <c r="AI96" s="221"/>
      <c r="AJ96" s="221"/>
      <c r="AK96" s="221"/>
      <c r="AL96" s="221"/>
      <c r="AM96" s="221"/>
      <c r="AN96" s="221"/>
      <c r="AO96" s="221"/>
      <c r="AP96" s="256"/>
      <c r="AQ96" s="223" t="s">
        <v>308</v>
      </c>
      <c r="AR96" s="221"/>
      <c r="AS96" s="221"/>
      <c r="AT96" s="221"/>
      <c r="AU96" s="221"/>
      <c r="AV96" s="221"/>
      <c r="AW96" s="221"/>
      <c r="AX96" s="221"/>
      <c r="AY96" s="221"/>
      <c r="AZ96" s="256"/>
      <c r="BA96" s="223" t="s">
        <v>316</v>
      </c>
      <c r="BB96" s="221"/>
      <c r="BC96" s="221"/>
      <c r="BD96" s="221"/>
      <c r="BE96" s="221"/>
      <c r="BF96" s="221"/>
      <c r="BG96" s="221"/>
      <c r="BH96" s="221"/>
      <c r="BI96" s="221"/>
      <c r="BJ96" s="221"/>
      <c r="BK96" s="256"/>
      <c r="BL96" s="99"/>
    </row>
    <row r="97" spans="1:64" ht="24" customHeight="1" x14ac:dyDescent="0.3">
      <c r="A97" s="238" t="s">
        <v>346</v>
      </c>
      <c r="B97" s="239"/>
      <c r="C97" s="239"/>
      <c r="D97" s="239"/>
      <c r="E97" s="239"/>
      <c r="F97" s="239"/>
      <c r="G97" s="215">
        <v>14255.885899500001</v>
      </c>
      <c r="H97" s="216"/>
      <c r="I97" s="216"/>
      <c r="J97" s="216"/>
      <c r="K97" s="217"/>
      <c r="L97" s="245" t="s">
        <v>347</v>
      </c>
      <c r="M97" s="246"/>
      <c r="N97" s="246"/>
      <c r="O97" s="246"/>
      <c r="P97" s="246"/>
      <c r="Q97" s="250">
        <v>24638.485487784004</v>
      </c>
      <c r="R97" s="246"/>
      <c r="S97" s="246"/>
      <c r="T97" s="246"/>
      <c r="U97" s="251"/>
      <c r="V97" s="238" t="s">
        <v>348</v>
      </c>
      <c r="W97" s="239"/>
      <c r="X97" s="239"/>
      <c r="Y97" s="239"/>
      <c r="Z97" s="239"/>
      <c r="AA97" s="233">
        <v>15614.646026532</v>
      </c>
      <c r="AB97" s="216"/>
      <c r="AC97" s="216"/>
      <c r="AD97" s="216"/>
      <c r="AE97" s="217"/>
      <c r="AF97" s="236" t="s">
        <v>355</v>
      </c>
      <c r="AG97" s="237"/>
      <c r="AH97" s="237"/>
      <c r="AI97" s="237"/>
      <c r="AJ97" s="237"/>
      <c r="AK97" s="237"/>
      <c r="AL97" s="218">
        <v>17419.617120000003</v>
      </c>
      <c r="AM97" s="216"/>
      <c r="AN97" s="216"/>
      <c r="AO97" s="216"/>
      <c r="AP97" s="217"/>
      <c r="AQ97" s="238" t="s">
        <v>349</v>
      </c>
      <c r="AR97" s="239"/>
      <c r="AS97" s="239"/>
      <c r="AT97" s="239"/>
      <c r="AU97" s="239"/>
      <c r="AV97" s="215">
        <v>10863.795599999999</v>
      </c>
      <c r="AW97" s="252"/>
      <c r="AX97" s="252"/>
      <c r="AY97" s="252"/>
      <c r="AZ97" s="253"/>
      <c r="BA97" s="243" t="s">
        <v>350</v>
      </c>
      <c r="BB97" s="244"/>
      <c r="BC97" s="244"/>
      <c r="BD97" s="244"/>
      <c r="BE97" s="244"/>
      <c r="BF97" s="218">
        <v>31358.453567784003</v>
      </c>
      <c r="BG97" s="216"/>
      <c r="BH97" s="216"/>
      <c r="BI97" s="216"/>
      <c r="BJ97" s="216"/>
      <c r="BK97" s="217"/>
      <c r="BL97" s="99"/>
    </row>
    <row r="98" spans="1:64" ht="15" customHeight="1" x14ac:dyDescent="0.25">
      <c r="A98" s="209" t="s">
        <v>306</v>
      </c>
      <c r="B98" s="210"/>
      <c r="C98" s="210"/>
      <c r="D98" s="210"/>
      <c r="E98" s="210"/>
      <c r="F98" s="210"/>
      <c r="G98" s="210"/>
      <c r="H98" s="210"/>
      <c r="I98" s="210"/>
      <c r="J98" s="210"/>
      <c r="K98" s="210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11"/>
      <c r="BH98" s="211"/>
      <c r="BI98" s="211"/>
      <c r="BJ98" s="211"/>
      <c r="BK98" s="257"/>
      <c r="BL98" s="99"/>
    </row>
    <row r="99" spans="1:64" ht="12.75" customHeight="1" x14ac:dyDescent="0.25">
      <c r="A99" s="70"/>
      <c r="B99" s="71"/>
      <c r="C99" s="71"/>
      <c r="D99" s="71"/>
      <c r="E99" s="71"/>
      <c r="F99" s="71"/>
      <c r="G99" s="71"/>
      <c r="H99" s="71"/>
      <c r="I99" s="71"/>
      <c r="J99" s="71"/>
      <c r="K99" s="76"/>
      <c r="L99" s="70"/>
      <c r="M99" s="71"/>
      <c r="N99" s="71"/>
      <c r="O99" s="71"/>
      <c r="P99" s="71"/>
      <c r="Q99" s="71"/>
      <c r="R99" s="75"/>
      <c r="S99" s="75"/>
      <c r="T99" s="75"/>
      <c r="U99" s="96"/>
      <c r="V99" s="70"/>
      <c r="W99" s="71"/>
      <c r="X99" s="71"/>
      <c r="Y99" s="71"/>
      <c r="Z99" s="71"/>
      <c r="AA99" s="71"/>
      <c r="AB99" s="71"/>
      <c r="AC99" s="71"/>
      <c r="AD99" s="71"/>
      <c r="AE99" s="76"/>
      <c r="AF99" s="70"/>
      <c r="AG99" s="71"/>
      <c r="AH99" s="71"/>
      <c r="AI99" s="71"/>
      <c r="AJ99" s="71"/>
      <c r="AK99" s="71"/>
      <c r="AL99" s="71"/>
      <c r="AM99" s="75"/>
      <c r="AN99" s="75"/>
      <c r="AO99" s="75"/>
      <c r="AP99" s="96"/>
      <c r="AQ99" s="70"/>
      <c r="AR99" s="71"/>
      <c r="AS99" s="71"/>
      <c r="AT99" s="71"/>
      <c r="AU99" s="71"/>
      <c r="AV99" s="71"/>
      <c r="AW99" s="71"/>
      <c r="AX99" s="71"/>
      <c r="AY99" s="71"/>
      <c r="AZ99" s="76"/>
      <c r="BA99" s="70"/>
      <c r="BB99" s="71"/>
      <c r="BC99" s="71"/>
      <c r="BD99" s="71"/>
      <c r="BE99" s="71"/>
      <c r="BF99" s="71"/>
      <c r="BG99" s="71"/>
      <c r="BH99" s="75"/>
      <c r="BI99" s="75"/>
      <c r="BJ99" s="75"/>
      <c r="BK99" s="96"/>
      <c r="BL99" s="99"/>
    </row>
    <row r="100" spans="1:64" ht="12.75" customHeight="1" x14ac:dyDescent="0.25">
      <c r="A100" s="70"/>
      <c r="B100" s="71"/>
      <c r="C100" s="71"/>
      <c r="D100" s="71"/>
      <c r="E100" s="71"/>
      <c r="F100" s="71"/>
      <c r="G100" s="212" t="s">
        <v>303</v>
      </c>
      <c r="H100" s="213"/>
      <c r="I100" s="213"/>
      <c r="J100" s="213"/>
      <c r="K100" s="214"/>
      <c r="L100" s="70"/>
      <c r="M100" s="71"/>
      <c r="N100" s="71"/>
      <c r="O100" s="71"/>
      <c r="P100" s="71"/>
      <c r="Q100" s="212" t="s">
        <v>303</v>
      </c>
      <c r="R100" s="213"/>
      <c r="S100" s="213"/>
      <c r="T100" s="213"/>
      <c r="U100" s="214"/>
      <c r="V100" s="70"/>
      <c r="W100" s="71"/>
      <c r="X100" s="71"/>
      <c r="Y100" s="71"/>
      <c r="Z100" s="71"/>
      <c r="AA100" s="212" t="s">
        <v>303</v>
      </c>
      <c r="AB100" s="213"/>
      <c r="AC100" s="213"/>
      <c r="AD100" s="213"/>
      <c r="AE100" s="214"/>
      <c r="AF100" s="70"/>
      <c r="AG100" s="71"/>
      <c r="AH100" s="71"/>
      <c r="AI100" s="71"/>
      <c r="AJ100" s="71"/>
      <c r="AK100" s="71"/>
      <c r="AL100" s="212" t="s">
        <v>303</v>
      </c>
      <c r="AM100" s="213"/>
      <c r="AN100" s="213"/>
      <c r="AO100" s="213"/>
      <c r="AP100" s="214"/>
      <c r="AQ100" s="70"/>
      <c r="AR100" s="71"/>
      <c r="AS100" s="71"/>
      <c r="AT100" s="71"/>
      <c r="AU100" s="71"/>
      <c r="AV100" s="212" t="s">
        <v>303</v>
      </c>
      <c r="AW100" s="213"/>
      <c r="AX100" s="213"/>
      <c r="AY100" s="213"/>
      <c r="AZ100" s="214"/>
      <c r="BA100" s="70"/>
      <c r="BB100" s="71"/>
      <c r="BC100" s="71"/>
      <c r="BD100" s="71"/>
      <c r="BE100" s="71"/>
      <c r="BF100" s="71"/>
      <c r="BG100" s="212" t="s">
        <v>303</v>
      </c>
      <c r="BH100" s="213"/>
      <c r="BI100" s="213"/>
      <c r="BJ100" s="213"/>
      <c r="BK100" s="214"/>
      <c r="BL100" s="99"/>
    </row>
    <row r="101" spans="1:64" ht="12.75" customHeight="1" x14ac:dyDescent="0.25">
      <c r="A101" s="70"/>
      <c r="B101" s="71"/>
      <c r="C101" s="71"/>
      <c r="D101" s="71"/>
      <c r="E101" s="71"/>
      <c r="G101" s="71" t="s">
        <v>94</v>
      </c>
      <c r="H101" s="75"/>
      <c r="I101" s="75"/>
      <c r="J101" s="75"/>
      <c r="K101" s="96"/>
      <c r="L101" s="70"/>
      <c r="M101" s="71"/>
      <c r="N101" s="71"/>
      <c r="O101" s="71"/>
      <c r="P101" s="71"/>
      <c r="Q101" s="71" t="s">
        <v>94</v>
      </c>
      <c r="R101" s="75"/>
      <c r="S101" s="75"/>
      <c r="T101" s="75"/>
      <c r="U101" s="96"/>
      <c r="V101" s="70"/>
      <c r="W101" s="71"/>
      <c r="X101" s="71"/>
      <c r="Y101" s="71"/>
      <c r="Z101" s="71"/>
      <c r="AA101" s="71" t="s">
        <v>94</v>
      </c>
      <c r="AB101" s="75"/>
      <c r="AC101" s="75"/>
      <c r="AD101" s="75"/>
      <c r="AE101" s="96"/>
      <c r="AF101" s="70"/>
      <c r="AG101" s="71"/>
      <c r="AH101" s="71"/>
      <c r="AI101" s="71"/>
      <c r="AJ101" s="71"/>
      <c r="AK101" s="71"/>
      <c r="AL101" s="71" t="s">
        <v>94</v>
      </c>
      <c r="AM101" s="75"/>
      <c r="AN101" s="75"/>
      <c r="AO101" s="75"/>
      <c r="AP101" s="96"/>
      <c r="AQ101" s="70"/>
      <c r="AR101" s="71"/>
      <c r="AS101" s="71"/>
      <c r="AT101" s="71"/>
      <c r="AU101" s="71"/>
      <c r="AV101" s="71" t="s">
        <v>94</v>
      </c>
      <c r="AW101" s="75"/>
      <c r="AX101" s="75"/>
      <c r="AY101" s="75"/>
      <c r="AZ101" s="96"/>
      <c r="BA101" s="70"/>
      <c r="BB101" s="71"/>
      <c r="BC101" s="71"/>
      <c r="BD101" s="71"/>
      <c r="BE101" s="71"/>
      <c r="BF101" s="71"/>
      <c r="BG101" s="71" t="s">
        <v>94</v>
      </c>
      <c r="BH101" s="75"/>
      <c r="BI101" s="75"/>
      <c r="BJ101" s="75"/>
      <c r="BK101" s="96"/>
      <c r="BL101" s="99"/>
    </row>
    <row r="102" spans="1:64" ht="12.75" customHeight="1" x14ac:dyDescent="0.25">
      <c r="A102" s="70"/>
      <c r="B102" s="71"/>
      <c r="C102" s="71"/>
      <c r="D102" s="71"/>
      <c r="E102" s="71"/>
      <c r="F102" s="71"/>
      <c r="G102" s="71" t="s">
        <v>118</v>
      </c>
      <c r="H102" s="75"/>
      <c r="I102" s="75"/>
      <c r="J102" s="75"/>
      <c r="K102" s="96"/>
      <c r="L102" s="70"/>
      <c r="M102" s="71"/>
      <c r="N102" s="71"/>
      <c r="O102" s="71"/>
      <c r="P102" s="71"/>
      <c r="Q102" s="71" t="s">
        <v>95</v>
      </c>
      <c r="R102" s="75"/>
      <c r="S102" s="75"/>
      <c r="T102" s="75"/>
      <c r="U102" s="96"/>
      <c r="V102" s="70"/>
      <c r="W102" s="71"/>
      <c r="X102" s="71"/>
      <c r="Y102" s="71"/>
      <c r="Z102" s="71"/>
      <c r="AA102" s="71" t="s">
        <v>111</v>
      </c>
      <c r="AB102" s="75"/>
      <c r="AC102" s="75"/>
      <c r="AD102" s="75"/>
      <c r="AE102" s="96"/>
      <c r="AF102" s="70"/>
      <c r="AG102" s="71"/>
      <c r="AH102" s="71"/>
      <c r="AI102" s="71"/>
      <c r="AJ102" s="71"/>
      <c r="AK102" s="71"/>
      <c r="AL102" s="71" t="s">
        <v>95</v>
      </c>
      <c r="AM102" s="75"/>
      <c r="AN102" s="75"/>
      <c r="AO102" s="75"/>
      <c r="AP102" s="96"/>
      <c r="AQ102" s="70"/>
      <c r="AR102" s="71"/>
      <c r="AS102" s="71"/>
      <c r="AT102" s="71"/>
      <c r="AU102" s="71"/>
      <c r="AV102" s="71" t="s">
        <v>95</v>
      </c>
      <c r="AW102" s="75"/>
      <c r="AX102" s="75"/>
      <c r="AY102" s="75"/>
      <c r="AZ102" s="96"/>
      <c r="BA102" s="70"/>
      <c r="BB102" s="71"/>
      <c r="BC102" s="71"/>
      <c r="BD102" s="71"/>
      <c r="BE102" s="71"/>
      <c r="BF102" s="71"/>
      <c r="BG102" s="71" t="s">
        <v>111</v>
      </c>
      <c r="BH102" s="75"/>
      <c r="BI102" s="75"/>
      <c r="BJ102" s="75"/>
      <c r="BK102" s="96"/>
      <c r="BL102" s="99"/>
    </row>
    <row r="103" spans="1:64" ht="12.75" customHeight="1" x14ac:dyDescent="0.25">
      <c r="A103" s="70"/>
      <c r="B103" s="71"/>
      <c r="C103" s="71"/>
      <c r="D103" s="71"/>
      <c r="E103" s="71"/>
      <c r="F103" s="71"/>
      <c r="G103" s="71"/>
      <c r="H103" s="71"/>
      <c r="I103" s="71"/>
      <c r="J103" s="71"/>
      <c r="K103" s="76"/>
      <c r="L103" s="70"/>
      <c r="M103" s="71"/>
      <c r="N103" s="71"/>
      <c r="O103" s="71"/>
      <c r="P103" s="71"/>
      <c r="Q103" s="71" t="s">
        <v>96</v>
      </c>
      <c r="R103" s="75"/>
      <c r="S103" s="75"/>
      <c r="T103" s="75"/>
      <c r="U103" s="96"/>
      <c r="V103" s="70"/>
      <c r="W103" s="71"/>
      <c r="X103" s="71"/>
      <c r="Y103" s="71"/>
      <c r="Z103" s="71"/>
      <c r="AA103" s="71" t="s">
        <v>111</v>
      </c>
      <c r="AB103" s="71"/>
      <c r="AC103" s="71"/>
      <c r="AD103" s="71"/>
      <c r="AE103" s="76"/>
      <c r="AF103" s="70"/>
      <c r="AG103" s="71"/>
      <c r="AH103" s="71"/>
      <c r="AI103" s="71"/>
      <c r="AJ103" s="71"/>
      <c r="AK103" s="71"/>
      <c r="AL103" s="71" t="s">
        <v>110</v>
      </c>
      <c r="AM103" s="75"/>
      <c r="AN103" s="75"/>
      <c r="AO103" s="75"/>
      <c r="AP103" s="96"/>
      <c r="AQ103" s="70"/>
      <c r="AR103" s="71"/>
      <c r="AS103" s="71"/>
      <c r="AT103" s="71"/>
      <c r="AU103" s="71"/>
      <c r="AV103" s="71" t="s">
        <v>86</v>
      </c>
      <c r="AW103" s="71"/>
      <c r="AX103" s="71"/>
      <c r="AY103" s="71"/>
      <c r="AZ103" s="76"/>
      <c r="BA103" s="70"/>
      <c r="BB103" s="71"/>
      <c r="BC103" s="71"/>
      <c r="BD103" s="71"/>
      <c r="BE103" s="71"/>
      <c r="BF103" s="71"/>
      <c r="BG103" s="71" t="s">
        <v>86</v>
      </c>
      <c r="BH103" s="75"/>
      <c r="BI103" s="75"/>
      <c r="BJ103" s="75"/>
      <c r="BK103" s="96"/>
      <c r="BL103" s="99"/>
    </row>
    <row r="104" spans="1:64" ht="12.75" customHeight="1" x14ac:dyDescent="0.25">
      <c r="A104" s="223"/>
      <c r="B104" s="221"/>
      <c r="C104" s="221"/>
      <c r="D104" s="221"/>
      <c r="E104" s="221"/>
      <c r="F104" s="221"/>
      <c r="G104" s="221"/>
      <c r="H104" s="221"/>
      <c r="I104" s="221"/>
      <c r="J104" s="221"/>
      <c r="K104" s="256"/>
      <c r="L104" s="223"/>
      <c r="M104" s="221"/>
      <c r="N104" s="221"/>
      <c r="O104" s="221"/>
      <c r="P104" s="221"/>
      <c r="Q104" s="221"/>
      <c r="R104" s="221"/>
      <c r="S104" s="221"/>
      <c r="T104" s="221"/>
      <c r="U104" s="256"/>
      <c r="V104" s="223"/>
      <c r="W104" s="221"/>
      <c r="X104" s="221"/>
      <c r="Y104" s="221"/>
      <c r="Z104" s="221"/>
      <c r="AA104" s="221"/>
      <c r="AB104" s="221"/>
      <c r="AC104" s="221"/>
      <c r="AD104" s="221"/>
      <c r="AE104" s="256"/>
      <c r="AF104" s="223"/>
      <c r="AG104" s="221"/>
      <c r="AH104" s="221"/>
      <c r="AI104" s="221"/>
      <c r="AJ104" s="221"/>
      <c r="AK104" s="221"/>
      <c r="AL104" s="221"/>
      <c r="AM104" s="221"/>
      <c r="AN104" s="221"/>
      <c r="AO104" s="221"/>
      <c r="AP104" s="256"/>
      <c r="AQ104" s="223"/>
      <c r="AR104" s="221"/>
      <c r="AS104" s="221"/>
      <c r="AT104" s="221"/>
      <c r="AU104" s="221"/>
      <c r="AV104" s="221"/>
      <c r="AW104" s="221"/>
      <c r="AX104" s="221"/>
      <c r="AY104" s="221"/>
      <c r="AZ104" s="256"/>
      <c r="BA104" s="223"/>
      <c r="BB104" s="221"/>
      <c r="BC104" s="221"/>
      <c r="BD104" s="221"/>
      <c r="BE104" s="221"/>
      <c r="BF104" s="221"/>
      <c r="BG104" s="221"/>
      <c r="BH104" s="221"/>
      <c r="BI104" s="221"/>
      <c r="BJ104" s="221"/>
      <c r="BK104" s="256"/>
      <c r="BL104" s="99"/>
    </row>
    <row r="105" spans="1:64" ht="12.75" customHeight="1" x14ac:dyDescent="0.25">
      <c r="A105" s="140"/>
      <c r="B105" s="118"/>
      <c r="C105" s="118"/>
      <c r="D105" s="118"/>
      <c r="E105" s="118"/>
      <c r="F105" s="118"/>
      <c r="G105" s="118"/>
      <c r="H105" s="118"/>
      <c r="I105" s="118"/>
      <c r="J105" s="118"/>
      <c r="K105" s="143"/>
      <c r="L105" s="140"/>
      <c r="M105" s="118"/>
      <c r="N105" s="118"/>
      <c r="O105" s="118"/>
      <c r="P105" s="118"/>
      <c r="Q105" s="118"/>
      <c r="R105" s="118"/>
      <c r="S105" s="118"/>
      <c r="T105" s="118"/>
      <c r="U105" s="143"/>
      <c r="V105" s="140"/>
      <c r="W105" s="118"/>
      <c r="X105" s="118"/>
      <c r="Y105" s="118"/>
      <c r="Z105" s="118"/>
      <c r="AA105" s="118"/>
      <c r="AB105" s="118"/>
      <c r="AC105" s="118"/>
      <c r="AD105" s="118"/>
      <c r="AE105" s="143"/>
      <c r="AF105" s="140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43"/>
      <c r="AQ105" s="140"/>
      <c r="AR105" s="118"/>
      <c r="AS105" s="118"/>
      <c r="AT105" s="118"/>
      <c r="AU105" s="118"/>
      <c r="AV105" s="118"/>
      <c r="AW105" s="118"/>
      <c r="AX105" s="118"/>
      <c r="AY105" s="118"/>
      <c r="AZ105" s="143"/>
      <c r="BA105" s="140"/>
      <c r="BB105" s="118"/>
      <c r="BC105" s="118"/>
      <c r="BD105" s="118"/>
      <c r="BE105" s="118"/>
      <c r="BF105" s="118"/>
      <c r="BG105" s="118"/>
      <c r="BH105" s="118"/>
      <c r="BI105" s="118"/>
      <c r="BJ105" s="118"/>
      <c r="BK105" s="143"/>
      <c r="BL105" s="99"/>
    </row>
    <row r="106" spans="1:64" ht="12.75" customHeight="1" x14ac:dyDescent="0.25">
      <c r="A106" s="223" t="s">
        <v>317</v>
      </c>
      <c r="B106" s="221"/>
      <c r="C106" s="221"/>
      <c r="D106" s="221"/>
      <c r="E106" s="221"/>
      <c r="F106" s="221"/>
      <c r="G106" s="221"/>
      <c r="H106" s="221"/>
      <c r="I106" s="221"/>
      <c r="J106" s="221"/>
      <c r="K106" s="256"/>
      <c r="L106" s="223" t="s">
        <v>308</v>
      </c>
      <c r="M106" s="221"/>
      <c r="N106" s="221"/>
      <c r="O106" s="221"/>
      <c r="P106" s="221"/>
      <c r="Q106" s="221"/>
      <c r="R106" s="221"/>
      <c r="S106" s="221"/>
      <c r="T106" s="221"/>
      <c r="U106" s="256"/>
      <c r="V106" s="223" t="s">
        <v>316</v>
      </c>
      <c r="W106" s="221"/>
      <c r="X106" s="221"/>
      <c r="Y106" s="221"/>
      <c r="Z106" s="221"/>
      <c r="AA106" s="221"/>
      <c r="AB106" s="221"/>
      <c r="AC106" s="221"/>
      <c r="AD106" s="221"/>
      <c r="AE106" s="256"/>
      <c r="AF106" s="223" t="s">
        <v>308</v>
      </c>
      <c r="AG106" s="221"/>
      <c r="AH106" s="221"/>
      <c r="AI106" s="221"/>
      <c r="AJ106" s="221"/>
      <c r="AK106" s="221"/>
      <c r="AL106" s="221"/>
      <c r="AM106" s="221"/>
      <c r="AN106" s="221"/>
      <c r="AO106" s="221"/>
      <c r="AP106" s="256"/>
      <c r="AQ106" s="223" t="s">
        <v>308</v>
      </c>
      <c r="AR106" s="221"/>
      <c r="AS106" s="221"/>
      <c r="AT106" s="221"/>
      <c r="AU106" s="221"/>
      <c r="AV106" s="221"/>
      <c r="AW106" s="221"/>
      <c r="AX106" s="221"/>
      <c r="AY106" s="221"/>
      <c r="AZ106" s="256"/>
      <c r="BA106" s="223" t="s">
        <v>316</v>
      </c>
      <c r="BB106" s="221"/>
      <c r="BC106" s="221"/>
      <c r="BD106" s="221"/>
      <c r="BE106" s="221"/>
      <c r="BF106" s="221"/>
      <c r="BG106" s="221"/>
      <c r="BH106" s="221"/>
      <c r="BI106" s="221"/>
      <c r="BJ106" s="221"/>
      <c r="BK106" s="256"/>
      <c r="BL106" s="99"/>
    </row>
    <row r="107" spans="1:64" ht="24" customHeight="1" x14ac:dyDescent="0.3">
      <c r="A107" s="238" t="s">
        <v>351</v>
      </c>
      <c r="B107" s="239"/>
      <c r="C107" s="239"/>
      <c r="D107" s="239"/>
      <c r="E107" s="239"/>
      <c r="F107" s="239"/>
      <c r="G107" s="215">
        <v>21668.564118851999</v>
      </c>
      <c r="H107" s="216"/>
      <c r="I107" s="216"/>
      <c r="J107" s="216"/>
      <c r="K107" s="217"/>
      <c r="L107" s="245" t="s">
        <v>352</v>
      </c>
      <c r="M107" s="246"/>
      <c r="N107" s="246"/>
      <c r="O107" s="246"/>
      <c r="P107" s="246"/>
      <c r="Q107" s="240">
        <v>21675.678759000002</v>
      </c>
      <c r="R107" s="241"/>
      <c r="S107" s="241"/>
      <c r="T107" s="241"/>
      <c r="U107" s="242"/>
      <c r="V107" s="238" t="s">
        <v>353</v>
      </c>
      <c r="W107" s="239"/>
      <c r="X107" s="239"/>
      <c r="Y107" s="239"/>
      <c r="Z107" s="239"/>
      <c r="AA107" s="162">
        <v>42440.877935568009</v>
      </c>
      <c r="AB107" s="247">
        <v>42440.877935568016</v>
      </c>
      <c r="AC107" s="248"/>
      <c r="AD107" s="248"/>
      <c r="AE107" s="249"/>
      <c r="AF107" s="243" t="s">
        <v>354</v>
      </c>
      <c r="AG107" s="244"/>
      <c r="AH107" s="244"/>
      <c r="AI107" s="244"/>
      <c r="AJ107" s="244"/>
      <c r="AK107" s="244"/>
      <c r="AL107" s="218">
        <v>23034.438886032</v>
      </c>
      <c r="AM107" s="216"/>
      <c r="AN107" s="216"/>
      <c r="AO107" s="216"/>
      <c r="AP107" s="217"/>
      <c r="AQ107" s="234" t="s">
        <v>355</v>
      </c>
      <c r="AR107" s="235"/>
      <c r="AS107" s="235"/>
      <c r="AT107" s="235"/>
      <c r="AU107" s="235"/>
      <c r="AV107" s="235"/>
      <c r="AW107" s="233">
        <v>24839.4099795</v>
      </c>
      <c r="AX107" s="216"/>
      <c r="AY107" s="216"/>
      <c r="AZ107" s="217"/>
      <c r="BA107" s="236" t="s">
        <v>355</v>
      </c>
      <c r="BB107" s="237"/>
      <c r="BC107" s="237"/>
      <c r="BD107" s="237"/>
      <c r="BE107" s="237"/>
      <c r="BF107" s="237"/>
      <c r="BG107" s="218">
        <v>35222.009567784007</v>
      </c>
      <c r="BH107" s="216"/>
      <c r="BI107" s="216"/>
      <c r="BJ107" s="216"/>
      <c r="BK107" s="217"/>
      <c r="BL107" s="99"/>
    </row>
    <row r="108" spans="1:64" x14ac:dyDescent="0.25">
      <c r="A108" s="157" t="s">
        <v>321</v>
      </c>
    </row>
    <row r="109" spans="1:64" ht="15.75" x14ac:dyDescent="0.25">
      <c r="A109" s="191" t="s">
        <v>371</v>
      </c>
      <c r="B109" s="192" t="s">
        <v>372</v>
      </c>
    </row>
  </sheetData>
  <mergeCells count="226">
    <mergeCell ref="AA100:AE100"/>
    <mergeCell ref="AL100:AP100"/>
    <mergeCell ref="A78:BK78"/>
    <mergeCell ref="V76:Y76"/>
    <mergeCell ref="Z76:AG76"/>
    <mergeCell ref="AX76:AZ76"/>
    <mergeCell ref="BG90:BK90"/>
    <mergeCell ref="A86:K86"/>
    <mergeCell ref="L86:U86"/>
    <mergeCell ref="A87:F87"/>
    <mergeCell ref="Q87:U87"/>
    <mergeCell ref="L87:P87"/>
    <mergeCell ref="V87:Z87"/>
    <mergeCell ref="AA87:AE87"/>
    <mergeCell ref="AL87:AP87"/>
    <mergeCell ref="AF87:AK87"/>
    <mergeCell ref="A77:G77"/>
    <mergeCell ref="H77:N77"/>
    <mergeCell ref="O77:U77"/>
    <mergeCell ref="G81:K81"/>
    <mergeCell ref="AV87:AZ87"/>
    <mergeCell ref="AQ87:AU87"/>
    <mergeCell ref="BF87:BK87"/>
    <mergeCell ref="BA87:BE87"/>
    <mergeCell ref="AX75:AZ75"/>
    <mergeCell ref="AX74:AZ74"/>
    <mergeCell ref="AA80:AE80"/>
    <mergeCell ref="AA81:AE81"/>
    <mergeCell ref="AF79:BK79"/>
    <mergeCell ref="V86:AE86"/>
    <mergeCell ref="AF86:AP86"/>
    <mergeCell ref="AQ86:AZ86"/>
    <mergeCell ref="BA86:BK86"/>
    <mergeCell ref="A79:AE79"/>
    <mergeCell ref="G80:K80"/>
    <mergeCell ref="Q80:U80"/>
    <mergeCell ref="Q81:U81"/>
    <mergeCell ref="AL81:AP81"/>
    <mergeCell ref="AV81:AZ81"/>
    <mergeCell ref="BG81:BK81"/>
    <mergeCell ref="Z69:AG69"/>
    <mergeCell ref="Z70:AG70"/>
    <mergeCell ref="Z71:AG71"/>
    <mergeCell ref="Z72:AG72"/>
    <mergeCell ref="Z73:AG73"/>
    <mergeCell ref="V74:Y74"/>
    <mergeCell ref="Z74:AG74"/>
    <mergeCell ref="V75:Y75"/>
    <mergeCell ref="Z75:AG75"/>
    <mergeCell ref="AJ47:AP47"/>
    <mergeCell ref="AJ49:AP49"/>
    <mergeCell ref="AQ39:BA39"/>
    <mergeCell ref="BE39:BK39"/>
    <mergeCell ref="A65:K65"/>
    <mergeCell ref="AJ65:AP65"/>
    <mergeCell ref="A49:I49"/>
    <mergeCell ref="J49:U49"/>
    <mergeCell ref="A55:U55"/>
    <mergeCell ref="L65:U65"/>
    <mergeCell ref="L64:U64"/>
    <mergeCell ref="A64:K64"/>
    <mergeCell ref="L58:U58"/>
    <mergeCell ref="L56:U56"/>
    <mergeCell ref="A56:K56"/>
    <mergeCell ref="BE65:BK65"/>
    <mergeCell ref="BA64:BK64"/>
    <mergeCell ref="BF41:BK41"/>
    <mergeCell ref="BD46:BK46"/>
    <mergeCell ref="AW56:AZ56"/>
    <mergeCell ref="AW49:BC49"/>
    <mergeCell ref="BG56:BK56"/>
    <mergeCell ref="AJ15:AP15"/>
    <mergeCell ref="AQ15:BA15"/>
    <mergeCell ref="BE15:BK15"/>
    <mergeCell ref="O33:U33"/>
    <mergeCell ref="AJ33:AP33"/>
    <mergeCell ref="AJ31:AP31"/>
    <mergeCell ref="N17:U17"/>
    <mergeCell ref="AJ17:AP17"/>
    <mergeCell ref="O31:U31"/>
    <mergeCell ref="V31:AF31"/>
    <mergeCell ref="BE17:BK17"/>
    <mergeCell ref="B7:BK7"/>
    <mergeCell ref="O25:U25"/>
    <mergeCell ref="AI25:AP25"/>
    <mergeCell ref="AJ30:AP30"/>
    <mergeCell ref="O30:U30"/>
    <mergeCell ref="AJ23:AP23"/>
    <mergeCell ref="V23:AF23"/>
    <mergeCell ref="AK20:AP20"/>
    <mergeCell ref="O20:U20"/>
    <mergeCell ref="O23:U23"/>
    <mergeCell ref="BF20:BK20"/>
    <mergeCell ref="AQ23:BA23"/>
    <mergeCell ref="BE23:BK23"/>
    <mergeCell ref="BD25:BK25"/>
    <mergeCell ref="BE30:BK30"/>
    <mergeCell ref="A30:F30"/>
    <mergeCell ref="G30:M30"/>
    <mergeCell ref="A25:F25"/>
    <mergeCell ref="G25:M25"/>
    <mergeCell ref="N10:U10"/>
    <mergeCell ref="AJ10:AP10"/>
    <mergeCell ref="BE10:BK10"/>
    <mergeCell ref="O15:U15"/>
    <mergeCell ref="V15:AF15"/>
    <mergeCell ref="A31:F31"/>
    <mergeCell ref="A58:K58"/>
    <mergeCell ref="A39:K39"/>
    <mergeCell ref="O47:U47"/>
    <mergeCell ref="O39:U39"/>
    <mergeCell ref="BE49:BK49"/>
    <mergeCell ref="AQ31:BA31"/>
    <mergeCell ref="BE31:BK31"/>
    <mergeCell ref="BE33:BK33"/>
    <mergeCell ref="AQ58:AZ58"/>
    <mergeCell ref="BA58:BK58"/>
    <mergeCell ref="A47:G47"/>
    <mergeCell ref="H47:N47"/>
    <mergeCell ref="A46:G46"/>
    <mergeCell ref="H46:N46"/>
    <mergeCell ref="O46:U46"/>
    <mergeCell ref="I41:N41"/>
    <mergeCell ref="A41:G41"/>
    <mergeCell ref="O41:U41"/>
    <mergeCell ref="AG58:AP58"/>
    <mergeCell ref="V58:AE58"/>
    <mergeCell ref="AJ39:AP39"/>
    <mergeCell ref="BE47:BK47"/>
    <mergeCell ref="AI46:AP46"/>
    <mergeCell ref="G31:M31"/>
    <mergeCell ref="AX69:AZ69"/>
    <mergeCell ref="AX70:AZ70"/>
    <mergeCell ref="AX71:AZ71"/>
    <mergeCell ref="AX72:AZ72"/>
    <mergeCell ref="V64:AE64"/>
    <mergeCell ref="AF64:AP64"/>
    <mergeCell ref="AQ64:AZ64"/>
    <mergeCell ref="V65:AE65"/>
    <mergeCell ref="AQ65:AZ65"/>
    <mergeCell ref="V39:AF39"/>
    <mergeCell ref="AK41:AP41"/>
    <mergeCell ref="V68:Y68"/>
    <mergeCell ref="V67:Y67"/>
    <mergeCell ref="Z67:AG67"/>
    <mergeCell ref="Z68:AG68"/>
    <mergeCell ref="AX67:AZ67"/>
    <mergeCell ref="AX68:AZ68"/>
    <mergeCell ref="V46:AB46"/>
    <mergeCell ref="AQ41:AV41"/>
    <mergeCell ref="AW41:BB41"/>
    <mergeCell ref="AA47:AE47"/>
    <mergeCell ref="AQ56:AV56"/>
    <mergeCell ref="V56:AF56"/>
    <mergeCell ref="B4:BK4"/>
    <mergeCell ref="A106:K106"/>
    <mergeCell ref="L106:U106"/>
    <mergeCell ref="V106:AE106"/>
    <mergeCell ref="AF106:AP106"/>
    <mergeCell ref="AQ106:AZ106"/>
    <mergeCell ref="BA106:BK106"/>
    <mergeCell ref="A98:BK98"/>
    <mergeCell ref="A104:K104"/>
    <mergeCell ref="L104:U104"/>
    <mergeCell ref="V104:AE104"/>
    <mergeCell ref="AF104:AP104"/>
    <mergeCell ref="AQ104:AZ104"/>
    <mergeCell ref="BA104:BK104"/>
    <mergeCell ref="AV100:AZ100"/>
    <mergeCell ref="BG100:BK100"/>
    <mergeCell ref="G100:K100"/>
    <mergeCell ref="Q100:U100"/>
    <mergeCell ref="A96:K96"/>
    <mergeCell ref="L96:U96"/>
    <mergeCell ref="V96:AE96"/>
    <mergeCell ref="AF96:AP96"/>
    <mergeCell ref="AQ96:AZ96"/>
    <mergeCell ref="BA96:BK96"/>
    <mergeCell ref="G97:K97"/>
    <mergeCell ref="A97:F97"/>
    <mergeCell ref="Q97:U97"/>
    <mergeCell ref="L97:P97"/>
    <mergeCell ref="AA97:AE97"/>
    <mergeCell ref="V97:Z97"/>
    <mergeCell ref="AV97:AZ97"/>
    <mergeCell ref="AQ97:AU97"/>
    <mergeCell ref="BF97:BK97"/>
    <mergeCell ref="BA97:BE97"/>
    <mergeCell ref="AL97:AP97"/>
    <mergeCell ref="AF97:AK97"/>
    <mergeCell ref="AW107:AZ107"/>
    <mergeCell ref="AQ107:AV107"/>
    <mergeCell ref="BG107:BK107"/>
    <mergeCell ref="BA107:BF107"/>
    <mergeCell ref="G107:K107"/>
    <mergeCell ref="A107:F107"/>
    <mergeCell ref="Q107:U107"/>
    <mergeCell ref="V107:Z107"/>
    <mergeCell ref="AL107:AP107"/>
    <mergeCell ref="AF107:AK107"/>
    <mergeCell ref="L107:P107"/>
    <mergeCell ref="AB107:AE107"/>
    <mergeCell ref="AQ88:BK88"/>
    <mergeCell ref="A88:AP88"/>
    <mergeCell ref="G90:K90"/>
    <mergeCell ref="Q90:U90"/>
    <mergeCell ref="AA90:AE90"/>
    <mergeCell ref="AL90:AP90"/>
    <mergeCell ref="AV90:AZ90"/>
    <mergeCell ref="G87:K87"/>
    <mergeCell ref="AJ56:AP56"/>
    <mergeCell ref="BA73:BK73"/>
    <mergeCell ref="BE77:BK77"/>
    <mergeCell ref="A73:G73"/>
    <mergeCell ref="H73:N73"/>
    <mergeCell ref="O73:U73"/>
    <mergeCell ref="V73:Y73"/>
    <mergeCell ref="AX73:AZ73"/>
    <mergeCell ref="BA67:BK67"/>
    <mergeCell ref="A67:G67"/>
    <mergeCell ref="H67:N67"/>
    <mergeCell ref="O67:U67"/>
    <mergeCell ref="V72:Y72"/>
    <mergeCell ref="V71:Y71"/>
    <mergeCell ref="V70:Y70"/>
    <mergeCell ref="V69:Y69"/>
  </mergeCells>
  <phoneticPr fontId="0" type="noConversion"/>
  <pageMargins left="0.23622047244094491" right="0.19685039370078741" top="0.23622047244094491" bottom="0.27559055118110237" header="0.51181102362204722" footer="0.23622047244094491"/>
  <pageSetup paperSize="9"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N153"/>
  <sheetViews>
    <sheetView showGridLines="0" showZeros="0" view="pageBreakPreview" zoomScale="150" zoomScaleNormal="100" zoomScaleSheetLayoutView="150" workbookViewId="0">
      <pane xSplit="2" ySplit="4" topLeftCell="F5" activePane="bottomRight" state="frozen"/>
      <selection pane="topRight" activeCell="D1" sqref="D1"/>
      <selection pane="bottomLeft" activeCell="A5" sqref="A5"/>
      <selection pane="bottomRight" activeCell="M1" sqref="M1:N1048576"/>
    </sheetView>
  </sheetViews>
  <sheetFormatPr defaultColWidth="9.140625" defaultRowHeight="14.25" x14ac:dyDescent="0.2"/>
  <cols>
    <col min="1" max="1" width="3.28515625" style="6" customWidth="1"/>
    <col min="2" max="2" width="36.7109375" style="6" customWidth="1"/>
    <col min="3" max="3" width="13.140625" style="6" customWidth="1"/>
    <col min="4" max="4" width="12.5703125" style="6" customWidth="1"/>
    <col min="5" max="5" width="28.85546875" style="59" customWidth="1"/>
    <col min="6" max="7" width="5.5703125" style="6" customWidth="1"/>
    <col min="8" max="8" width="6" style="6" customWidth="1"/>
    <col min="9" max="9" width="8.85546875" style="6" customWidth="1"/>
    <col min="10" max="10" width="8.42578125" style="8" customWidth="1"/>
    <col min="11" max="12" width="8.42578125" style="110" customWidth="1"/>
    <col min="13" max="16384" width="9.140625" style="6"/>
  </cols>
  <sheetData>
    <row r="1" spans="1:14" ht="20.25" x14ac:dyDescent="0.2">
      <c r="A1" s="1" t="s">
        <v>211</v>
      </c>
      <c r="B1" s="2"/>
      <c r="C1" s="3"/>
      <c r="D1" s="4"/>
      <c r="E1" s="5"/>
      <c r="I1" s="7"/>
    </row>
    <row r="2" spans="1:14" ht="15" x14ac:dyDescent="0.2">
      <c r="A2" s="9"/>
      <c r="B2" s="2"/>
      <c r="C2" s="3"/>
      <c r="D2" s="4"/>
      <c r="E2" s="5"/>
      <c r="I2" s="7"/>
    </row>
    <row r="3" spans="1:14" ht="25.5" x14ac:dyDescent="0.2">
      <c r="A3" s="10" t="s">
        <v>29</v>
      </c>
      <c r="B3" s="11" t="s">
        <v>30</v>
      </c>
      <c r="C3" s="12" t="s">
        <v>38</v>
      </c>
      <c r="D3" s="13" t="s">
        <v>31</v>
      </c>
      <c r="E3" s="14" t="s">
        <v>32</v>
      </c>
      <c r="F3" s="349" t="s">
        <v>33</v>
      </c>
      <c r="G3" s="350"/>
      <c r="H3" s="351"/>
      <c r="I3" s="15" t="s">
        <v>35</v>
      </c>
      <c r="J3" s="15" t="s">
        <v>36</v>
      </c>
      <c r="K3" s="16" t="s">
        <v>285</v>
      </c>
      <c r="L3" s="16" t="s">
        <v>286</v>
      </c>
    </row>
    <row r="4" spans="1:14" ht="22.5" x14ac:dyDescent="0.2">
      <c r="A4" s="17"/>
      <c r="B4" s="18"/>
      <c r="C4" s="3"/>
      <c r="D4" s="19"/>
      <c r="E4" s="20"/>
      <c r="F4" s="21" t="s">
        <v>44</v>
      </c>
      <c r="G4" s="21" t="s">
        <v>45</v>
      </c>
      <c r="H4" s="21" t="s">
        <v>46</v>
      </c>
      <c r="I4" s="7"/>
    </row>
    <row r="5" spans="1:14" ht="15.75" thickBot="1" x14ac:dyDescent="0.25">
      <c r="A5" s="17" t="s">
        <v>23</v>
      </c>
      <c r="B5" s="2"/>
      <c r="C5" s="3"/>
      <c r="D5" s="19"/>
      <c r="E5" s="20"/>
      <c r="F5" s="21"/>
      <c r="G5" s="21"/>
      <c r="H5" s="21"/>
      <c r="I5" s="7"/>
    </row>
    <row r="6" spans="1:14" ht="15.75" customHeight="1" x14ac:dyDescent="0.2">
      <c r="A6" s="306">
        <v>1</v>
      </c>
      <c r="B6" s="353" t="s">
        <v>167</v>
      </c>
      <c r="C6" s="309" t="s">
        <v>78</v>
      </c>
      <c r="D6" s="26" t="s">
        <v>154</v>
      </c>
      <c r="E6" s="193" t="s">
        <v>51</v>
      </c>
      <c r="F6" s="23">
        <v>1612</v>
      </c>
      <c r="G6" s="23">
        <v>906</v>
      </c>
      <c r="H6" s="23">
        <v>47</v>
      </c>
      <c r="I6" s="24">
        <v>5.3999999999999999E-2</v>
      </c>
      <c r="J6" s="25">
        <v>37.71</v>
      </c>
      <c r="K6" s="330">
        <f>SUM(I6:I9)</f>
        <v>0.13</v>
      </c>
      <c r="L6" s="332">
        <f>SUM(J6:J9)</f>
        <v>86.19</v>
      </c>
      <c r="M6" s="161"/>
    </row>
    <row r="7" spans="1:14" x14ac:dyDescent="0.2">
      <c r="A7" s="327"/>
      <c r="B7" s="354"/>
      <c r="C7" s="329"/>
      <c r="D7" s="26" t="s">
        <v>155</v>
      </c>
      <c r="E7" s="193" t="s">
        <v>150</v>
      </c>
      <c r="F7" s="27">
        <v>978</v>
      </c>
      <c r="G7" s="27">
        <v>708</v>
      </c>
      <c r="H7" s="27">
        <v>47</v>
      </c>
      <c r="I7" s="28">
        <v>2.5000000000000001E-2</v>
      </c>
      <c r="J7" s="29">
        <v>17.25</v>
      </c>
      <c r="K7" s="334"/>
      <c r="L7" s="340"/>
      <c r="M7" s="161"/>
      <c r="N7" s="163"/>
    </row>
    <row r="8" spans="1:14" x14ac:dyDescent="0.2">
      <c r="A8" s="327"/>
      <c r="B8" s="354"/>
      <c r="C8" s="329"/>
      <c r="D8" s="26" t="s">
        <v>156</v>
      </c>
      <c r="E8" s="193" t="s">
        <v>151</v>
      </c>
      <c r="F8" s="51">
        <v>1745</v>
      </c>
      <c r="G8" s="51">
        <v>426</v>
      </c>
      <c r="H8" s="51">
        <v>34</v>
      </c>
      <c r="I8" s="52">
        <v>1.7999999999999999E-2</v>
      </c>
      <c r="J8" s="53">
        <v>12.37</v>
      </c>
      <c r="K8" s="334"/>
      <c r="L8" s="340"/>
      <c r="M8" s="161"/>
    </row>
    <row r="9" spans="1:14" ht="15" thickBot="1" x14ac:dyDescent="0.25">
      <c r="A9" s="352"/>
      <c r="B9" s="355"/>
      <c r="C9" s="356"/>
      <c r="D9" s="26" t="s">
        <v>157</v>
      </c>
      <c r="E9" s="193" t="s">
        <v>152</v>
      </c>
      <c r="F9" s="31">
        <v>839</v>
      </c>
      <c r="G9" s="31">
        <v>806</v>
      </c>
      <c r="H9" s="31">
        <v>59</v>
      </c>
      <c r="I9" s="32">
        <v>3.3000000000000002E-2</v>
      </c>
      <c r="J9" s="33">
        <v>18.86</v>
      </c>
      <c r="K9" s="331"/>
      <c r="L9" s="333"/>
      <c r="M9" s="161"/>
    </row>
    <row r="10" spans="1:14" ht="15.75" customHeight="1" x14ac:dyDescent="0.2">
      <c r="A10" s="306">
        <v>2</v>
      </c>
      <c r="B10" s="353" t="s">
        <v>168</v>
      </c>
      <c r="C10" s="309" t="s">
        <v>78</v>
      </c>
      <c r="D10" s="26" t="s">
        <v>154</v>
      </c>
      <c r="E10" s="193" t="s">
        <v>51</v>
      </c>
      <c r="F10" s="23">
        <v>1612</v>
      </c>
      <c r="G10" s="23">
        <v>906</v>
      </c>
      <c r="H10" s="23">
        <v>47</v>
      </c>
      <c r="I10" s="24">
        <v>5.3999999999999999E-2</v>
      </c>
      <c r="J10" s="25">
        <v>37.71</v>
      </c>
      <c r="K10" s="330">
        <f>SUM(I10:I13)</f>
        <v>0.13</v>
      </c>
      <c r="L10" s="332">
        <f>SUM(J10:J13)</f>
        <v>86.19</v>
      </c>
      <c r="M10" s="161"/>
    </row>
    <row r="11" spans="1:14" x14ac:dyDescent="0.2">
      <c r="A11" s="327"/>
      <c r="B11" s="354"/>
      <c r="C11" s="329"/>
      <c r="D11" s="26" t="s">
        <v>155</v>
      </c>
      <c r="E11" s="193" t="s">
        <v>150</v>
      </c>
      <c r="F11" s="27">
        <v>978</v>
      </c>
      <c r="G11" s="27">
        <v>708</v>
      </c>
      <c r="H11" s="27">
        <v>47</v>
      </c>
      <c r="I11" s="28">
        <v>2.5000000000000001E-2</v>
      </c>
      <c r="J11" s="29">
        <v>17.25</v>
      </c>
      <c r="K11" s="334"/>
      <c r="L11" s="340"/>
      <c r="M11" s="161"/>
    </row>
    <row r="12" spans="1:14" x14ac:dyDescent="0.2">
      <c r="A12" s="327"/>
      <c r="B12" s="354"/>
      <c r="C12" s="329"/>
      <c r="D12" s="26" t="s">
        <v>158</v>
      </c>
      <c r="E12" s="193" t="s">
        <v>151</v>
      </c>
      <c r="F12" s="51">
        <v>1745</v>
      </c>
      <c r="G12" s="51">
        <v>426</v>
      </c>
      <c r="H12" s="51">
        <v>34</v>
      </c>
      <c r="I12" s="52">
        <v>1.7999999999999999E-2</v>
      </c>
      <c r="J12" s="53">
        <v>12.37</v>
      </c>
      <c r="K12" s="334"/>
      <c r="L12" s="340"/>
      <c r="M12" s="161"/>
    </row>
    <row r="13" spans="1:14" ht="15" thickBot="1" x14ac:dyDescent="0.25">
      <c r="A13" s="352"/>
      <c r="B13" s="355"/>
      <c r="C13" s="356"/>
      <c r="D13" s="26" t="s">
        <v>159</v>
      </c>
      <c r="E13" s="193" t="s">
        <v>152</v>
      </c>
      <c r="F13" s="31">
        <v>839</v>
      </c>
      <c r="G13" s="31">
        <v>806</v>
      </c>
      <c r="H13" s="31">
        <v>59</v>
      </c>
      <c r="I13" s="32">
        <v>3.3000000000000002E-2</v>
      </c>
      <c r="J13" s="33">
        <v>18.86</v>
      </c>
      <c r="K13" s="331"/>
      <c r="L13" s="333"/>
      <c r="M13" s="161"/>
    </row>
    <row r="14" spans="1:14" ht="15.75" customHeight="1" x14ac:dyDescent="0.2">
      <c r="A14" s="306">
        <v>3</v>
      </c>
      <c r="B14" s="353" t="s">
        <v>169</v>
      </c>
      <c r="C14" s="309" t="s">
        <v>27</v>
      </c>
      <c r="D14" s="26" t="s">
        <v>160</v>
      </c>
      <c r="E14" s="193" t="s">
        <v>51</v>
      </c>
      <c r="F14" s="23">
        <v>1812</v>
      </c>
      <c r="G14" s="23">
        <v>906</v>
      </c>
      <c r="H14" s="23">
        <v>47</v>
      </c>
      <c r="I14" s="24">
        <v>6.0999999999999999E-2</v>
      </c>
      <c r="J14" s="25">
        <v>42.36</v>
      </c>
      <c r="K14" s="330">
        <f>SUM(I14:I17)</f>
        <v>0.13900000000000001</v>
      </c>
      <c r="L14" s="332">
        <f>SUM(J14:J17)</f>
        <v>92.27</v>
      </c>
      <c r="M14" s="161"/>
    </row>
    <row r="15" spans="1:14" x14ac:dyDescent="0.2">
      <c r="A15" s="327"/>
      <c r="B15" s="354"/>
      <c r="C15" s="329"/>
      <c r="D15" s="26" t="s">
        <v>155</v>
      </c>
      <c r="E15" s="193" t="s">
        <v>150</v>
      </c>
      <c r="F15" s="27">
        <v>978</v>
      </c>
      <c r="G15" s="27">
        <v>708</v>
      </c>
      <c r="H15" s="27">
        <v>47</v>
      </c>
      <c r="I15" s="28">
        <v>2.5000000000000001E-2</v>
      </c>
      <c r="J15" s="29">
        <v>17.25</v>
      </c>
      <c r="K15" s="334"/>
      <c r="L15" s="340"/>
      <c r="M15" s="161"/>
    </row>
    <row r="16" spans="1:14" x14ac:dyDescent="0.2">
      <c r="A16" s="327"/>
      <c r="B16" s="354"/>
      <c r="C16" s="329"/>
      <c r="D16" s="26" t="s">
        <v>161</v>
      </c>
      <c r="E16" s="193" t="s">
        <v>151</v>
      </c>
      <c r="F16" s="51">
        <v>1945</v>
      </c>
      <c r="G16" s="51">
        <v>426</v>
      </c>
      <c r="H16" s="51">
        <v>34</v>
      </c>
      <c r="I16" s="52">
        <v>0.02</v>
      </c>
      <c r="J16" s="53">
        <v>13.8</v>
      </c>
      <c r="K16" s="334"/>
      <c r="L16" s="340"/>
      <c r="M16" s="161"/>
    </row>
    <row r="17" spans="1:13" ht="15" thickBot="1" x14ac:dyDescent="0.25">
      <c r="A17" s="352"/>
      <c r="B17" s="355"/>
      <c r="C17" s="356"/>
      <c r="D17" s="26" t="s">
        <v>157</v>
      </c>
      <c r="E17" s="193" t="s">
        <v>152</v>
      </c>
      <c r="F17" s="31">
        <v>839</v>
      </c>
      <c r="G17" s="31">
        <v>806</v>
      </c>
      <c r="H17" s="31">
        <v>59</v>
      </c>
      <c r="I17" s="32">
        <v>3.3000000000000002E-2</v>
      </c>
      <c r="J17" s="33">
        <v>18.86</v>
      </c>
      <c r="K17" s="331"/>
      <c r="L17" s="333"/>
      <c r="M17" s="161"/>
    </row>
    <row r="18" spans="1:13" ht="15.75" customHeight="1" x14ac:dyDescent="0.2">
      <c r="A18" s="306">
        <v>4</v>
      </c>
      <c r="B18" s="353" t="s">
        <v>170</v>
      </c>
      <c r="C18" s="309" t="s">
        <v>27</v>
      </c>
      <c r="D18" s="26" t="s">
        <v>160</v>
      </c>
      <c r="E18" s="193" t="s">
        <v>51</v>
      </c>
      <c r="F18" s="23">
        <v>1812</v>
      </c>
      <c r="G18" s="23">
        <v>906</v>
      </c>
      <c r="H18" s="23">
        <v>47</v>
      </c>
      <c r="I18" s="24">
        <v>6.0999999999999999E-2</v>
      </c>
      <c r="J18" s="25">
        <v>42.36</v>
      </c>
      <c r="K18" s="330">
        <f>SUM(I18:I21)</f>
        <v>0.13900000000000001</v>
      </c>
      <c r="L18" s="332">
        <f>SUM(J18:J21)</f>
        <v>92.27</v>
      </c>
      <c r="M18" s="161"/>
    </row>
    <row r="19" spans="1:13" x14ac:dyDescent="0.2">
      <c r="A19" s="327"/>
      <c r="B19" s="354"/>
      <c r="C19" s="329"/>
      <c r="D19" s="26" t="s">
        <v>155</v>
      </c>
      <c r="E19" s="193" t="s">
        <v>150</v>
      </c>
      <c r="F19" s="27">
        <v>978</v>
      </c>
      <c r="G19" s="27">
        <v>708</v>
      </c>
      <c r="H19" s="27">
        <v>47</v>
      </c>
      <c r="I19" s="28">
        <v>2.5000000000000001E-2</v>
      </c>
      <c r="J19" s="29">
        <v>17.25</v>
      </c>
      <c r="K19" s="334"/>
      <c r="L19" s="340"/>
      <c r="M19" s="161"/>
    </row>
    <row r="20" spans="1:13" x14ac:dyDescent="0.2">
      <c r="A20" s="327"/>
      <c r="B20" s="354"/>
      <c r="C20" s="329"/>
      <c r="D20" s="26" t="s">
        <v>162</v>
      </c>
      <c r="E20" s="193" t="s">
        <v>151</v>
      </c>
      <c r="F20" s="51">
        <v>1945</v>
      </c>
      <c r="G20" s="51">
        <v>426</v>
      </c>
      <c r="H20" s="51">
        <v>34</v>
      </c>
      <c r="I20" s="52">
        <v>0.02</v>
      </c>
      <c r="J20" s="53">
        <v>13.8</v>
      </c>
      <c r="K20" s="334"/>
      <c r="L20" s="340"/>
      <c r="M20" s="161"/>
    </row>
    <row r="21" spans="1:13" ht="15" thickBot="1" x14ac:dyDescent="0.25">
      <c r="A21" s="352"/>
      <c r="B21" s="355"/>
      <c r="C21" s="356"/>
      <c r="D21" s="30" t="s">
        <v>159</v>
      </c>
      <c r="E21" s="194" t="s">
        <v>152</v>
      </c>
      <c r="F21" s="31">
        <v>839</v>
      </c>
      <c r="G21" s="31">
        <v>806</v>
      </c>
      <c r="H21" s="31">
        <v>59</v>
      </c>
      <c r="I21" s="32">
        <v>3.3000000000000002E-2</v>
      </c>
      <c r="J21" s="33">
        <v>18.86</v>
      </c>
      <c r="K21" s="331"/>
      <c r="L21" s="333"/>
      <c r="M21" s="161"/>
    </row>
    <row r="22" spans="1:13" ht="15.75" customHeight="1" x14ac:dyDescent="0.2">
      <c r="A22" s="306">
        <v>5</v>
      </c>
      <c r="B22" s="353" t="s">
        <v>171</v>
      </c>
      <c r="C22" s="309" t="s">
        <v>79</v>
      </c>
      <c r="D22" s="126" t="s">
        <v>163</v>
      </c>
      <c r="E22" s="195" t="s">
        <v>51</v>
      </c>
      <c r="F22" s="23">
        <v>2012</v>
      </c>
      <c r="G22" s="23">
        <v>906</v>
      </c>
      <c r="H22" s="23">
        <v>47</v>
      </c>
      <c r="I22" s="24">
        <v>6.8000000000000005E-2</v>
      </c>
      <c r="J22" s="25">
        <v>47.01</v>
      </c>
      <c r="K22" s="330">
        <f>SUM(I22:I25)</f>
        <v>0.14799999999999999</v>
      </c>
      <c r="L22" s="332">
        <f>SUM(J22:J25)</f>
        <v>98.35</v>
      </c>
      <c r="M22" s="161"/>
    </row>
    <row r="23" spans="1:13" x14ac:dyDescent="0.2">
      <c r="A23" s="327"/>
      <c r="B23" s="354"/>
      <c r="C23" s="329"/>
      <c r="D23" s="26" t="s">
        <v>155</v>
      </c>
      <c r="E23" s="193" t="s">
        <v>150</v>
      </c>
      <c r="F23" s="27">
        <v>978</v>
      </c>
      <c r="G23" s="27">
        <v>708</v>
      </c>
      <c r="H23" s="27">
        <v>47</v>
      </c>
      <c r="I23" s="28">
        <v>2.5000000000000001E-2</v>
      </c>
      <c r="J23" s="29">
        <v>17.25</v>
      </c>
      <c r="K23" s="334"/>
      <c r="L23" s="340"/>
      <c r="M23" s="161"/>
    </row>
    <row r="24" spans="1:13" x14ac:dyDescent="0.2">
      <c r="A24" s="327"/>
      <c r="B24" s="354"/>
      <c r="C24" s="329"/>
      <c r="D24" s="26" t="s">
        <v>164</v>
      </c>
      <c r="E24" s="193" t="s">
        <v>151</v>
      </c>
      <c r="F24" s="51">
        <v>2145</v>
      </c>
      <c r="G24" s="51">
        <v>426</v>
      </c>
      <c r="H24" s="51">
        <v>34</v>
      </c>
      <c r="I24" s="52">
        <v>2.1999999999999999E-2</v>
      </c>
      <c r="J24" s="53">
        <v>15.23</v>
      </c>
      <c r="K24" s="334"/>
      <c r="L24" s="340"/>
      <c r="M24" s="161"/>
    </row>
    <row r="25" spans="1:13" ht="15" thickBot="1" x14ac:dyDescent="0.25">
      <c r="A25" s="352"/>
      <c r="B25" s="355"/>
      <c r="C25" s="356"/>
      <c r="D25" s="30" t="s">
        <v>157</v>
      </c>
      <c r="E25" s="194" t="s">
        <v>152</v>
      </c>
      <c r="F25" s="31">
        <v>839</v>
      </c>
      <c r="G25" s="31">
        <v>806</v>
      </c>
      <c r="H25" s="31">
        <v>59</v>
      </c>
      <c r="I25" s="32">
        <v>3.3000000000000002E-2</v>
      </c>
      <c r="J25" s="33">
        <v>18.86</v>
      </c>
      <c r="K25" s="331"/>
      <c r="L25" s="333"/>
      <c r="M25" s="161"/>
    </row>
    <row r="26" spans="1:13" ht="15.75" customHeight="1" x14ac:dyDescent="0.2">
      <c r="A26" s="306">
        <v>6</v>
      </c>
      <c r="B26" s="353" t="s">
        <v>172</v>
      </c>
      <c r="C26" s="309" t="s">
        <v>79</v>
      </c>
      <c r="D26" s="126" t="s">
        <v>163</v>
      </c>
      <c r="E26" s="195" t="s">
        <v>51</v>
      </c>
      <c r="F26" s="23">
        <v>2012</v>
      </c>
      <c r="G26" s="23">
        <v>906</v>
      </c>
      <c r="H26" s="23">
        <v>47</v>
      </c>
      <c r="I26" s="24">
        <v>6.8000000000000005E-2</v>
      </c>
      <c r="J26" s="25">
        <v>47.01</v>
      </c>
      <c r="K26" s="330">
        <f>SUM(I26:I29)</f>
        <v>0.14799999999999999</v>
      </c>
      <c r="L26" s="332">
        <f>SUM(J26:J29)</f>
        <v>98.35</v>
      </c>
      <c r="M26" s="161"/>
    </row>
    <row r="27" spans="1:13" x14ac:dyDescent="0.2">
      <c r="A27" s="327"/>
      <c r="B27" s="354"/>
      <c r="C27" s="329"/>
      <c r="D27" s="26" t="s">
        <v>155</v>
      </c>
      <c r="E27" s="193" t="s">
        <v>150</v>
      </c>
      <c r="F27" s="27">
        <v>978</v>
      </c>
      <c r="G27" s="27">
        <v>708</v>
      </c>
      <c r="H27" s="27">
        <v>47</v>
      </c>
      <c r="I27" s="28">
        <v>2.5000000000000001E-2</v>
      </c>
      <c r="J27" s="29">
        <v>17.25</v>
      </c>
      <c r="K27" s="334"/>
      <c r="L27" s="340"/>
      <c r="M27" s="161"/>
    </row>
    <row r="28" spans="1:13" x14ac:dyDescent="0.2">
      <c r="A28" s="327"/>
      <c r="B28" s="354"/>
      <c r="C28" s="329"/>
      <c r="D28" s="26" t="s">
        <v>179</v>
      </c>
      <c r="E28" s="193" t="s">
        <v>151</v>
      </c>
      <c r="F28" s="51">
        <v>2145</v>
      </c>
      <c r="G28" s="51">
        <v>426</v>
      </c>
      <c r="H28" s="51">
        <v>34</v>
      </c>
      <c r="I28" s="52">
        <v>2.1999999999999999E-2</v>
      </c>
      <c r="J28" s="53">
        <v>15.23</v>
      </c>
      <c r="K28" s="334"/>
      <c r="L28" s="340"/>
      <c r="M28" s="161"/>
    </row>
    <row r="29" spans="1:13" ht="15" thickBot="1" x14ac:dyDescent="0.25">
      <c r="A29" s="352"/>
      <c r="B29" s="355"/>
      <c r="C29" s="356"/>
      <c r="D29" s="30" t="s">
        <v>159</v>
      </c>
      <c r="E29" s="194" t="s">
        <v>152</v>
      </c>
      <c r="F29" s="31">
        <v>839</v>
      </c>
      <c r="G29" s="31">
        <v>806</v>
      </c>
      <c r="H29" s="31">
        <v>59</v>
      </c>
      <c r="I29" s="32">
        <v>3.3000000000000002E-2</v>
      </c>
      <c r="J29" s="33">
        <v>18.86</v>
      </c>
      <c r="K29" s="331"/>
      <c r="L29" s="333"/>
      <c r="M29" s="161"/>
    </row>
    <row r="30" spans="1:13" ht="15.75" customHeight="1" x14ac:dyDescent="0.2">
      <c r="A30" s="306">
        <v>7</v>
      </c>
      <c r="B30" s="353" t="s">
        <v>173</v>
      </c>
      <c r="C30" s="309" t="s">
        <v>55</v>
      </c>
      <c r="D30" s="126" t="s">
        <v>154</v>
      </c>
      <c r="E30" s="195" t="s">
        <v>51</v>
      </c>
      <c r="F30" s="23">
        <v>1612</v>
      </c>
      <c r="G30" s="23">
        <v>906</v>
      </c>
      <c r="H30" s="23">
        <v>47</v>
      </c>
      <c r="I30" s="24">
        <v>5.3999999999999999E-2</v>
      </c>
      <c r="J30" s="25">
        <v>37.71</v>
      </c>
      <c r="K30" s="330">
        <f>SUM(I30:I34)</f>
        <v>0.17400000000000002</v>
      </c>
      <c r="L30" s="332">
        <f>SUM(J30:J34)</f>
        <v>117.14999999999999</v>
      </c>
      <c r="M30" s="161"/>
    </row>
    <row r="31" spans="1:13" x14ac:dyDescent="0.2">
      <c r="A31" s="327"/>
      <c r="B31" s="354"/>
      <c r="C31" s="329"/>
      <c r="D31" s="26" t="s">
        <v>155</v>
      </c>
      <c r="E31" s="193" t="s">
        <v>150</v>
      </c>
      <c r="F31" s="27">
        <v>978</v>
      </c>
      <c r="G31" s="27">
        <v>708</v>
      </c>
      <c r="H31" s="27">
        <v>47</v>
      </c>
      <c r="I31" s="28">
        <v>2.5000000000000001E-2</v>
      </c>
      <c r="J31" s="29">
        <v>17.25</v>
      </c>
      <c r="K31" s="334"/>
      <c r="L31" s="340"/>
      <c r="M31" s="161"/>
    </row>
    <row r="32" spans="1:13" x14ac:dyDescent="0.2">
      <c r="A32" s="327"/>
      <c r="B32" s="354"/>
      <c r="C32" s="329"/>
      <c r="D32" s="26" t="s">
        <v>156</v>
      </c>
      <c r="E32" s="193" t="s">
        <v>151</v>
      </c>
      <c r="F32" s="51">
        <v>1745</v>
      </c>
      <c r="G32" s="51">
        <v>426</v>
      </c>
      <c r="H32" s="51">
        <v>34</v>
      </c>
      <c r="I32" s="52">
        <v>1.7999999999999999E-2</v>
      </c>
      <c r="J32" s="53">
        <v>12.37</v>
      </c>
      <c r="K32" s="334"/>
      <c r="L32" s="340"/>
      <c r="M32" s="161"/>
    </row>
    <row r="33" spans="1:13" x14ac:dyDescent="0.2">
      <c r="A33" s="327"/>
      <c r="B33" s="354"/>
      <c r="C33" s="329"/>
      <c r="D33" s="26" t="s">
        <v>165</v>
      </c>
      <c r="E33" s="193" t="s">
        <v>152</v>
      </c>
      <c r="F33" s="27">
        <v>2035</v>
      </c>
      <c r="G33" s="27">
        <v>684</v>
      </c>
      <c r="H33" s="27">
        <v>59</v>
      </c>
      <c r="I33" s="28">
        <v>6.8000000000000005E-2</v>
      </c>
      <c r="J33" s="34">
        <v>42.74</v>
      </c>
      <c r="K33" s="334"/>
      <c r="L33" s="340"/>
      <c r="M33" s="161"/>
    </row>
    <row r="34" spans="1:13" ht="15" thickBot="1" x14ac:dyDescent="0.25">
      <c r="A34" s="352"/>
      <c r="B34" s="355"/>
      <c r="C34" s="356"/>
      <c r="D34" s="30" t="s">
        <v>166</v>
      </c>
      <c r="E34" s="194" t="s">
        <v>152</v>
      </c>
      <c r="F34" s="39">
        <v>689</v>
      </c>
      <c r="G34" s="39">
        <v>578</v>
      </c>
      <c r="H34" s="39">
        <v>34</v>
      </c>
      <c r="I34" s="40">
        <v>8.9999999999999993E-3</v>
      </c>
      <c r="J34" s="41">
        <v>7.08</v>
      </c>
      <c r="K34" s="331"/>
      <c r="L34" s="333"/>
      <c r="M34" s="161"/>
    </row>
    <row r="35" spans="1:13" ht="15.75" customHeight="1" x14ac:dyDescent="0.2">
      <c r="A35" s="306">
        <v>8</v>
      </c>
      <c r="B35" s="353" t="s">
        <v>176</v>
      </c>
      <c r="C35" s="309" t="s">
        <v>55</v>
      </c>
      <c r="D35" s="126" t="s">
        <v>154</v>
      </c>
      <c r="E35" s="195" t="s">
        <v>51</v>
      </c>
      <c r="F35" s="23">
        <v>1612</v>
      </c>
      <c r="G35" s="23">
        <v>906</v>
      </c>
      <c r="H35" s="23">
        <v>47</v>
      </c>
      <c r="I35" s="24">
        <v>5.3999999999999999E-2</v>
      </c>
      <c r="J35" s="25">
        <v>37.71</v>
      </c>
      <c r="K35" s="330">
        <f>SUM(I35:I39)</f>
        <v>0.17400000000000002</v>
      </c>
      <c r="L35" s="332">
        <f>SUM(J35:J39)</f>
        <v>117.14999999999999</v>
      </c>
      <c r="M35" s="161"/>
    </row>
    <row r="36" spans="1:13" x14ac:dyDescent="0.2">
      <c r="A36" s="327"/>
      <c r="B36" s="354"/>
      <c r="C36" s="329"/>
      <c r="D36" s="26" t="s">
        <v>155</v>
      </c>
      <c r="E36" s="193" t="s">
        <v>150</v>
      </c>
      <c r="F36" s="27">
        <v>978</v>
      </c>
      <c r="G36" s="27">
        <v>708</v>
      </c>
      <c r="H36" s="27">
        <v>47</v>
      </c>
      <c r="I36" s="28">
        <v>2.5000000000000001E-2</v>
      </c>
      <c r="J36" s="29">
        <v>17.25</v>
      </c>
      <c r="K36" s="334"/>
      <c r="L36" s="340"/>
      <c r="M36" s="161"/>
    </row>
    <row r="37" spans="1:13" x14ac:dyDescent="0.2">
      <c r="A37" s="327"/>
      <c r="B37" s="354"/>
      <c r="C37" s="329"/>
      <c r="D37" s="26" t="s">
        <v>158</v>
      </c>
      <c r="E37" s="193" t="s">
        <v>151</v>
      </c>
      <c r="F37" s="51">
        <v>1745</v>
      </c>
      <c r="G37" s="51">
        <v>426</v>
      </c>
      <c r="H37" s="51">
        <v>34</v>
      </c>
      <c r="I37" s="52">
        <v>1.7999999999999999E-2</v>
      </c>
      <c r="J37" s="53">
        <v>12.37</v>
      </c>
      <c r="K37" s="334"/>
      <c r="L37" s="340"/>
      <c r="M37" s="161"/>
    </row>
    <row r="38" spans="1:13" x14ac:dyDescent="0.2">
      <c r="A38" s="327"/>
      <c r="B38" s="354"/>
      <c r="C38" s="329"/>
      <c r="D38" s="26" t="s">
        <v>174</v>
      </c>
      <c r="E38" s="193" t="s">
        <v>152</v>
      </c>
      <c r="F38" s="27">
        <v>2035</v>
      </c>
      <c r="G38" s="27">
        <v>684</v>
      </c>
      <c r="H38" s="27">
        <v>59</v>
      </c>
      <c r="I38" s="28">
        <v>6.8000000000000005E-2</v>
      </c>
      <c r="J38" s="34">
        <v>42.74</v>
      </c>
      <c r="K38" s="334"/>
      <c r="L38" s="340"/>
      <c r="M38" s="161"/>
    </row>
    <row r="39" spans="1:13" ht="15" thickBot="1" x14ac:dyDescent="0.25">
      <c r="A39" s="352"/>
      <c r="B39" s="355"/>
      <c r="C39" s="356"/>
      <c r="D39" s="30" t="s">
        <v>175</v>
      </c>
      <c r="E39" s="194" t="s">
        <v>152</v>
      </c>
      <c r="F39" s="39">
        <v>689</v>
      </c>
      <c r="G39" s="39">
        <v>578</v>
      </c>
      <c r="H39" s="39">
        <v>34</v>
      </c>
      <c r="I39" s="40">
        <v>8.9999999999999993E-3</v>
      </c>
      <c r="J39" s="41">
        <v>7.08</v>
      </c>
      <c r="K39" s="331"/>
      <c r="L39" s="333"/>
      <c r="M39" s="161"/>
    </row>
    <row r="40" spans="1:13" ht="15.75" customHeight="1" x14ac:dyDescent="0.2">
      <c r="A40" s="306">
        <v>9</v>
      </c>
      <c r="B40" s="353" t="s">
        <v>177</v>
      </c>
      <c r="C40" s="309" t="s">
        <v>56</v>
      </c>
      <c r="D40" s="126" t="s">
        <v>160</v>
      </c>
      <c r="E40" s="195" t="s">
        <v>51</v>
      </c>
      <c r="F40" s="23">
        <v>1812</v>
      </c>
      <c r="G40" s="23">
        <v>906</v>
      </c>
      <c r="H40" s="23">
        <v>47</v>
      </c>
      <c r="I40" s="24">
        <v>6.0999999999999999E-2</v>
      </c>
      <c r="J40" s="25">
        <v>42.36</v>
      </c>
      <c r="K40" s="330">
        <f>SUM(I40:I44)</f>
        <v>0.183</v>
      </c>
      <c r="L40" s="332">
        <f>SUM(J40:J44)</f>
        <v>123.23</v>
      </c>
      <c r="M40" s="161"/>
    </row>
    <row r="41" spans="1:13" x14ac:dyDescent="0.2">
      <c r="A41" s="327"/>
      <c r="B41" s="354"/>
      <c r="C41" s="329"/>
      <c r="D41" s="26" t="s">
        <v>155</v>
      </c>
      <c r="E41" s="193" t="s">
        <v>150</v>
      </c>
      <c r="F41" s="27">
        <v>978</v>
      </c>
      <c r="G41" s="27">
        <v>708</v>
      </c>
      <c r="H41" s="27">
        <v>47</v>
      </c>
      <c r="I41" s="28">
        <v>2.5000000000000001E-2</v>
      </c>
      <c r="J41" s="29">
        <v>17.25</v>
      </c>
      <c r="K41" s="334"/>
      <c r="L41" s="340"/>
      <c r="M41" s="161"/>
    </row>
    <row r="42" spans="1:13" x14ac:dyDescent="0.2">
      <c r="A42" s="327"/>
      <c r="B42" s="354"/>
      <c r="C42" s="329"/>
      <c r="D42" s="26" t="s">
        <v>161</v>
      </c>
      <c r="E42" s="193" t="s">
        <v>151</v>
      </c>
      <c r="F42" s="51">
        <v>1945</v>
      </c>
      <c r="G42" s="51">
        <v>426</v>
      </c>
      <c r="H42" s="51">
        <v>34</v>
      </c>
      <c r="I42" s="52">
        <v>0.02</v>
      </c>
      <c r="J42" s="53">
        <v>13.8</v>
      </c>
      <c r="K42" s="334"/>
      <c r="L42" s="340"/>
      <c r="M42" s="161"/>
    </row>
    <row r="43" spans="1:13" x14ac:dyDescent="0.2">
      <c r="A43" s="327"/>
      <c r="B43" s="354"/>
      <c r="C43" s="329"/>
      <c r="D43" s="26" t="s">
        <v>165</v>
      </c>
      <c r="E43" s="193" t="s">
        <v>152</v>
      </c>
      <c r="F43" s="27">
        <v>2035</v>
      </c>
      <c r="G43" s="27">
        <v>684</v>
      </c>
      <c r="H43" s="27">
        <v>59</v>
      </c>
      <c r="I43" s="28">
        <v>6.8000000000000005E-2</v>
      </c>
      <c r="J43" s="34">
        <v>42.74</v>
      </c>
      <c r="K43" s="334"/>
      <c r="L43" s="340"/>
      <c r="M43" s="161"/>
    </row>
    <row r="44" spans="1:13" ht="15" thickBot="1" x14ac:dyDescent="0.25">
      <c r="A44" s="352"/>
      <c r="B44" s="355"/>
      <c r="C44" s="356"/>
      <c r="D44" s="30" t="s">
        <v>166</v>
      </c>
      <c r="E44" s="194" t="s">
        <v>152</v>
      </c>
      <c r="F44" s="39">
        <v>689</v>
      </c>
      <c r="G44" s="39">
        <v>578</v>
      </c>
      <c r="H44" s="39">
        <v>34</v>
      </c>
      <c r="I44" s="40">
        <v>8.9999999999999993E-3</v>
      </c>
      <c r="J44" s="41">
        <v>7.08</v>
      </c>
      <c r="K44" s="331"/>
      <c r="L44" s="333"/>
      <c r="M44" s="161"/>
    </row>
    <row r="45" spans="1:13" ht="15.75" customHeight="1" x14ac:dyDescent="0.2">
      <c r="A45" s="306">
        <v>10</v>
      </c>
      <c r="B45" s="353" t="s">
        <v>178</v>
      </c>
      <c r="C45" s="309" t="s">
        <v>55</v>
      </c>
      <c r="D45" s="126" t="s">
        <v>160</v>
      </c>
      <c r="E45" s="195" t="s">
        <v>51</v>
      </c>
      <c r="F45" s="23">
        <v>1812</v>
      </c>
      <c r="G45" s="23">
        <v>906</v>
      </c>
      <c r="H45" s="23">
        <v>47</v>
      </c>
      <c r="I45" s="24">
        <v>6.0999999999999999E-2</v>
      </c>
      <c r="J45" s="25">
        <v>42.36</v>
      </c>
      <c r="K45" s="330">
        <f>SUM(I45:I49)</f>
        <v>0.183</v>
      </c>
      <c r="L45" s="332">
        <f>SUM(J45:J49)</f>
        <v>123.23</v>
      </c>
      <c r="M45" s="161"/>
    </row>
    <row r="46" spans="1:13" x14ac:dyDescent="0.2">
      <c r="A46" s="327"/>
      <c r="B46" s="354"/>
      <c r="C46" s="329"/>
      <c r="D46" s="26" t="s">
        <v>155</v>
      </c>
      <c r="E46" s="193" t="s">
        <v>150</v>
      </c>
      <c r="F46" s="27">
        <v>978</v>
      </c>
      <c r="G46" s="27">
        <v>708</v>
      </c>
      <c r="H46" s="27">
        <v>47</v>
      </c>
      <c r="I46" s="28">
        <v>2.5000000000000001E-2</v>
      </c>
      <c r="J46" s="29">
        <v>17.25</v>
      </c>
      <c r="K46" s="334"/>
      <c r="L46" s="340"/>
      <c r="M46" s="161"/>
    </row>
    <row r="47" spans="1:13" x14ac:dyDescent="0.2">
      <c r="A47" s="327"/>
      <c r="B47" s="354"/>
      <c r="C47" s="329"/>
      <c r="D47" s="26" t="s">
        <v>162</v>
      </c>
      <c r="E47" s="193" t="s">
        <v>151</v>
      </c>
      <c r="F47" s="51">
        <v>1945</v>
      </c>
      <c r="G47" s="51">
        <v>426</v>
      </c>
      <c r="H47" s="51">
        <v>34</v>
      </c>
      <c r="I47" s="52">
        <v>0.02</v>
      </c>
      <c r="J47" s="53">
        <v>13.8</v>
      </c>
      <c r="K47" s="334"/>
      <c r="L47" s="340"/>
      <c r="M47" s="161"/>
    </row>
    <row r="48" spans="1:13" x14ac:dyDescent="0.2">
      <c r="A48" s="327"/>
      <c r="B48" s="354"/>
      <c r="C48" s="329"/>
      <c r="D48" s="26" t="s">
        <v>174</v>
      </c>
      <c r="E48" s="193" t="s">
        <v>152</v>
      </c>
      <c r="F48" s="27">
        <v>2035</v>
      </c>
      <c r="G48" s="27">
        <v>684</v>
      </c>
      <c r="H48" s="27">
        <v>59</v>
      </c>
      <c r="I48" s="28">
        <v>6.8000000000000005E-2</v>
      </c>
      <c r="J48" s="34">
        <v>42.74</v>
      </c>
      <c r="K48" s="334"/>
      <c r="L48" s="340"/>
      <c r="M48" s="161"/>
    </row>
    <row r="49" spans="1:13" ht="15" thickBot="1" x14ac:dyDescent="0.25">
      <c r="A49" s="352"/>
      <c r="B49" s="355"/>
      <c r="C49" s="356"/>
      <c r="D49" s="30" t="s">
        <v>175</v>
      </c>
      <c r="E49" s="194" t="s">
        <v>152</v>
      </c>
      <c r="F49" s="39">
        <v>689</v>
      </c>
      <c r="G49" s="39">
        <v>578</v>
      </c>
      <c r="H49" s="39">
        <v>34</v>
      </c>
      <c r="I49" s="40">
        <v>8.9999999999999993E-3</v>
      </c>
      <c r="J49" s="41">
        <v>7.08</v>
      </c>
      <c r="K49" s="331"/>
      <c r="L49" s="333"/>
      <c r="M49" s="161"/>
    </row>
    <row r="50" spans="1:13" ht="15.75" customHeight="1" x14ac:dyDescent="0.2">
      <c r="A50" s="306">
        <v>11</v>
      </c>
      <c r="B50" s="353" t="s">
        <v>180</v>
      </c>
      <c r="C50" s="309" t="s">
        <v>57</v>
      </c>
      <c r="D50" s="126" t="s">
        <v>163</v>
      </c>
      <c r="E50" s="195" t="s">
        <v>51</v>
      </c>
      <c r="F50" s="23">
        <v>2012</v>
      </c>
      <c r="G50" s="23">
        <v>906</v>
      </c>
      <c r="H50" s="23">
        <v>47</v>
      </c>
      <c r="I50" s="24">
        <v>6.8000000000000005E-2</v>
      </c>
      <c r="J50" s="25">
        <v>47.01</v>
      </c>
      <c r="K50" s="330">
        <f>SUM(I50:I54)</f>
        <v>0.192</v>
      </c>
      <c r="L50" s="332">
        <f>SUM(J50:J54)</f>
        <v>129.31</v>
      </c>
      <c r="M50" s="161"/>
    </row>
    <row r="51" spans="1:13" x14ac:dyDescent="0.2">
      <c r="A51" s="327"/>
      <c r="B51" s="354"/>
      <c r="C51" s="329"/>
      <c r="D51" s="26" t="s">
        <v>155</v>
      </c>
      <c r="E51" s="193" t="s">
        <v>150</v>
      </c>
      <c r="F51" s="27">
        <v>978</v>
      </c>
      <c r="G51" s="27">
        <v>708</v>
      </c>
      <c r="H51" s="27">
        <v>47</v>
      </c>
      <c r="I51" s="28">
        <v>2.5000000000000001E-2</v>
      </c>
      <c r="J51" s="29">
        <v>17.25</v>
      </c>
      <c r="K51" s="334"/>
      <c r="L51" s="340"/>
      <c r="M51" s="161"/>
    </row>
    <row r="52" spans="1:13" x14ac:dyDescent="0.2">
      <c r="A52" s="327"/>
      <c r="B52" s="354"/>
      <c r="C52" s="329"/>
      <c r="D52" s="26" t="s">
        <v>164</v>
      </c>
      <c r="E52" s="193" t="s">
        <v>151</v>
      </c>
      <c r="F52" s="51">
        <v>2145</v>
      </c>
      <c r="G52" s="51">
        <v>426</v>
      </c>
      <c r="H52" s="51">
        <v>34</v>
      </c>
      <c r="I52" s="52">
        <v>2.1999999999999999E-2</v>
      </c>
      <c r="J52" s="53">
        <v>15.23</v>
      </c>
      <c r="K52" s="334"/>
      <c r="L52" s="340"/>
      <c r="M52" s="161"/>
    </row>
    <row r="53" spans="1:13" x14ac:dyDescent="0.2">
      <c r="A53" s="327"/>
      <c r="B53" s="354"/>
      <c r="C53" s="329"/>
      <c r="D53" s="26" t="s">
        <v>165</v>
      </c>
      <c r="E53" s="193" t="s">
        <v>152</v>
      </c>
      <c r="F53" s="27">
        <v>2035</v>
      </c>
      <c r="G53" s="27">
        <v>684</v>
      </c>
      <c r="H53" s="27">
        <v>59</v>
      </c>
      <c r="I53" s="28">
        <v>6.8000000000000005E-2</v>
      </c>
      <c r="J53" s="34">
        <v>42.74</v>
      </c>
      <c r="K53" s="334"/>
      <c r="L53" s="340"/>
      <c r="M53" s="161"/>
    </row>
    <row r="54" spans="1:13" ht="15" thickBot="1" x14ac:dyDescent="0.25">
      <c r="A54" s="352"/>
      <c r="B54" s="355"/>
      <c r="C54" s="356"/>
      <c r="D54" s="30" t="s">
        <v>166</v>
      </c>
      <c r="E54" s="194" t="s">
        <v>152</v>
      </c>
      <c r="F54" s="39">
        <v>689</v>
      </c>
      <c r="G54" s="39">
        <v>578</v>
      </c>
      <c r="H54" s="39">
        <v>34</v>
      </c>
      <c r="I54" s="40">
        <v>8.9999999999999993E-3</v>
      </c>
      <c r="J54" s="41">
        <v>7.08</v>
      </c>
      <c r="K54" s="331"/>
      <c r="L54" s="333"/>
      <c r="M54" s="161"/>
    </row>
    <row r="55" spans="1:13" ht="15.75" customHeight="1" x14ac:dyDescent="0.2">
      <c r="A55" s="306">
        <v>12</v>
      </c>
      <c r="B55" s="353" t="s">
        <v>181</v>
      </c>
      <c r="C55" s="309" t="s">
        <v>57</v>
      </c>
      <c r="D55" s="126" t="s">
        <v>163</v>
      </c>
      <c r="E55" s="195" t="s">
        <v>51</v>
      </c>
      <c r="F55" s="23">
        <v>2012</v>
      </c>
      <c r="G55" s="23">
        <v>906</v>
      </c>
      <c r="H55" s="23">
        <v>47</v>
      </c>
      <c r="I55" s="24">
        <v>6.8000000000000005E-2</v>
      </c>
      <c r="J55" s="25">
        <v>47.01</v>
      </c>
      <c r="K55" s="330">
        <f>SUM(I55:I59)</f>
        <v>0.192</v>
      </c>
      <c r="L55" s="332">
        <f>SUM(J55:J59)</f>
        <v>129.31</v>
      </c>
      <c r="M55" s="161"/>
    </row>
    <row r="56" spans="1:13" x14ac:dyDescent="0.2">
      <c r="A56" s="327"/>
      <c r="B56" s="354"/>
      <c r="C56" s="329"/>
      <c r="D56" s="26" t="s">
        <v>155</v>
      </c>
      <c r="E56" s="193" t="s">
        <v>150</v>
      </c>
      <c r="F56" s="27">
        <v>978</v>
      </c>
      <c r="G56" s="27">
        <v>708</v>
      </c>
      <c r="H56" s="27">
        <v>47</v>
      </c>
      <c r="I56" s="28">
        <v>2.5000000000000001E-2</v>
      </c>
      <c r="J56" s="29">
        <v>17.25</v>
      </c>
      <c r="K56" s="334"/>
      <c r="L56" s="340"/>
      <c r="M56" s="161"/>
    </row>
    <row r="57" spans="1:13" x14ac:dyDescent="0.2">
      <c r="A57" s="327"/>
      <c r="B57" s="354"/>
      <c r="C57" s="329"/>
      <c r="D57" s="26" t="s">
        <v>179</v>
      </c>
      <c r="E57" s="193" t="s">
        <v>151</v>
      </c>
      <c r="F57" s="51">
        <v>2145</v>
      </c>
      <c r="G57" s="51">
        <v>426</v>
      </c>
      <c r="H57" s="51">
        <v>34</v>
      </c>
      <c r="I57" s="52">
        <v>2.1999999999999999E-2</v>
      </c>
      <c r="J57" s="53">
        <v>15.23</v>
      </c>
      <c r="K57" s="334"/>
      <c r="L57" s="340"/>
      <c r="M57" s="161"/>
    </row>
    <row r="58" spans="1:13" x14ac:dyDescent="0.2">
      <c r="A58" s="327"/>
      <c r="B58" s="354"/>
      <c r="C58" s="329"/>
      <c r="D58" s="26" t="s">
        <v>174</v>
      </c>
      <c r="E58" s="193" t="s">
        <v>152</v>
      </c>
      <c r="F58" s="27">
        <v>2035</v>
      </c>
      <c r="G58" s="27">
        <v>684</v>
      </c>
      <c r="H58" s="27">
        <v>59</v>
      </c>
      <c r="I58" s="28">
        <v>6.8000000000000005E-2</v>
      </c>
      <c r="J58" s="34">
        <v>42.74</v>
      </c>
      <c r="K58" s="334"/>
      <c r="L58" s="340"/>
      <c r="M58" s="161"/>
    </row>
    <row r="59" spans="1:13" ht="15" thickBot="1" x14ac:dyDescent="0.25">
      <c r="A59" s="352"/>
      <c r="B59" s="355"/>
      <c r="C59" s="356"/>
      <c r="D59" s="30" t="s">
        <v>175</v>
      </c>
      <c r="E59" s="194" t="s">
        <v>152</v>
      </c>
      <c r="F59" s="39">
        <v>689</v>
      </c>
      <c r="G59" s="39">
        <v>578</v>
      </c>
      <c r="H59" s="39">
        <v>34</v>
      </c>
      <c r="I59" s="40">
        <v>8.9999999999999993E-3</v>
      </c>
      <c r="J59" s="41">
        <v>7.08</v>
      </c>
      <c r="K59" s="331"/>
      <c r="L59" s="333"/>
      <c r="M59" s="161"/>
    </row>
    <row r="60" spans="1:13" ht="20.25" customHeight="1" thickBot="1" x14ac:dyDescent="0.25">
      <c r="A60" s="306">
        <v>13</v>
      </c>
      <c r="B60" s="318" t="s">
        <v>293</v>
      </c>
      <c r="C60" s="309" t="s">
        <v>291</v>
      </c>
      <c r="D60" s="22" t="s">
        <v>297</v>
      </c>
      <c r="E60" s="179" t="s">
        <v>294</v>
      </c>
      <c r="F60" s="23">
        <v>1212</v>
      </c>
      <c r="G60" s="23">
        <v>606</v>
      </c>
      <c r="H60" s="23">
        <v>85</v>
      </c>
      <c r="I60" s="24">
        <v>5.3999999999999999E-2</v>
      </c>
      <c r="J60" s="25">
        <v>37.71</v>
      </c>
      <c r="K60" s="330">
        <f>SUM(I60:I61)</f>
        <v>9.6000000000000002E-2</v>
      </c>
      <c r="L60" s="332">
        <f>SUM(J60:J61)</f>
        <v>61.019999999999996</v>
      </c>
      <c r="M60" s="161"/>
    </row>
    <row r="61" spans="1:13" ht="20.25" customHeight="1" thickBot="1" x14ac:dyDescent="0.25">
      <c r="A61" s="327"/>
      <c r="B61" s="328"/>
      <c r="C61" s="329"/>
      <c r="D61" s="22" t="s">
        <v>298</v>
      </c>
      <c r="E61" s="196" t="s">
        <v>295</v>
      </c>
      <c r="F61" s="51">
        <v>812</v>
      </c>
      <c r="G61" s="51">
        <v>708</v>
      </c>
      <c r="H61" s="51">
        <v>85</v>
      </c>
      <c r="I61" s="52">
        <v>4.2000000000000003E-2</v>
      </c>
      <c r="J61" s="53">
        <v>23.31</v>
      </c>
      <c r="K61" s="331"/>
      <c r="L61" s="333"/>
      <c r="M61" s="161"/>
    </row>
    <row r="62" spans="1:13" ht="20.25" customHeight="1" thickBot="1" x14ac:dyDescent="0.25">
      <c r="A62" s="306">
        <v>14</v>
      </c>
      <c r="B62" s="318" t="s">
        <v>296</v>
      </c>
      <c r="C62" s="309" t="s">
        <v>292</v>
      </c>
      <c r="D62" s="22" t="s">
        <v>299</v>
      </c>
      <c r="E62" s="179" t="s">
        <v>186</v>
      </c>
      <c r="F62" s="23">
        <v>1212</v>
      </c>
      <c r="G62" s="23">
        <v>906</v>
      </c>
      <c r="H62" s="23">
        <v>47</v>
      </c>
      <c r="I62" s="24">
        <v>4.1000000000000002E-2</v>
      </c>
      <c r="J62" s="25">
        <v>28.4</v>
      </c>
      <c r="K62" s="330">
        <f>SUM(I62:I63)</f>
        <v>7.9000000000000001E-2</v>
      </c>
      <c r="L62" s="332">
        <f>SUM(J62:J63)</f>
        <v>51.32</v>
      </c>
      <c r="M62" s="161"/>
    </row>
    <row r="63" spans="1:13" ht="20.25" customHeight="1" thickBot="1" x14ac:dyDescent="0.25">
      <c r="A63" s="336"/>
      <c r="B63" s="337"/>
      <c r="C63" s="338"/>
      <c r="D63" s="155" t="s">
        <v>300</v>
      </c>
      <c r="E63" s="181" t="s">
        <v>151</v>
      </c>
      <c r="F63" s="31">
        <v>874</v>
      </c>
      <c r="G63" s="31">
        <v>806</v>
      </c>
      <c r="H63" s="31">
        <v>65</v>
      </c>
      <c r="I63" s="32">
        <v>3.7999999999999999E-2</v>
      </c>
      <c r="J63" s="33">
        <v>22.92</v>
      </c>
      <c r="K63" s="335"/>
      <c r="L63" s="339"/>
      <c r="M63" s="161"/>
    </row>
    <row r="64" spans="1:13" ht="14.25" customHeight="1" x14ac:dyDescent="0.2">
      <c r="A64" s="327">
        <v>15</v>
      </c>
      <c r="B64" s="354" t="s">
        <v>182</v>
      </c>
      <c r="C64" s="329" t="s">
        <v>81</v>
      </c>
      <c r="D64" s="126" t="s">
        <v>183</v>
      </c>
      <c r="E64" s="195" t="s">
        <v>186</v>
      </c>
      <c r="F64" s="152">
        <v>812</v>
      </c>
      <c r="G64" s="152">
        <v>556</v>
      </c>
      <c r="H64" s="152">
        <v>85</v>
      </c>
      <c r="I64" s="153">
        <v>3.3000000000000002E-2</v>
      </c>
      <c r="J64" s="154">
        <v>17.22</v>
      </c>
      <c r="K64" s="348">
        <f>SUM(I64:I66)</f>
        <v>4.7E-2</v>
      </c>
      <c r="L64" s="344">
        <f>SUM(J64:J66)</f>
        <v>27.14</v>
      </c>
      <c r="M64" s="161"/>
    </row>
    <row r="65" spans="1:13" x14ac:dyDescent="0.2">
      <c r="A65" s="327"/>
      <c r="B65" s="354"/>
      <c r="C65" s="329"/>
      <c r="D65" s="126" t="s">
        <v>184</v>
      </c>
      <c r="E65" s="193" t="s">
        <v>151</v>
      </c>
      <c r="F65" s="27">
        <v>845</v>
      </c>
      <c r="G65" s="27">
        <v>126</v>
      </c>
      <c r="H65" s="27">
        <v>34</v>
      </c>
      <c r="I65" s="28">
        <v>2E-3</v>
      </c>
      <c r="J65" s="29">
        <v>2.19</v>
      </c>
      <c r="K65" s="334"/>
      <c r="L65" s="340"/>
      <c r="M65" s="161"/>
    </row>
    <row r="66" spans="1:13" ht="15" thickBot="1" x14ac:dyDescent="0.25">
      <c r="A66" s="352"/>
      <c r="B66" s="355"/>
      <c r="C66" s="356"/>
      <c r="D66" s="126" t="s">
        <v>185</v>
      </c>
      <c r="E66" s="193" t="s">
        <v>152</v>
      </c>
      <c r="F66" s="31">
        <v>612</v>
      </c>
      <c r="G66" s="31">
        <v>406</v>
      </c>
      <c r="H66" s="31">
        <v>59</v>
      </c>
      <c r="I66" s="32">
        <v>1.2E-2</v>
      </c>
      <c r="J66" s="33">
        <v>7.73</v>
      </c>
      <c r="K66" s="334"/>
      <c r="L66" s="340"/>
      <c r="M66" s="161"/>
    </row>
    <row r="67" spans="1:13" ht="18" thickBot="1" x14ac:dyDescent="0.25">
      <c r="A67" s="17" t="s">
        <v>24</v>
      </c>
      <c r="B67" s="42"/>
      <c r="C67" s="3"/>
      <c r="D67" s="19"/>
      <c r="E67" s="197"/>
      <c r="F67" s="43"/>
      <c r="G67" s="43"/>
      <c r="H67" s="43"/>
      <c r="I67" s="44"/>
      <c r="K67" s="147"/>
      <c r="L67" s="147"/>
      <c r="M67" s="161" t="e">
        <f>#REF!*1.07</f>
        <v>#REF!</v>
      </c>
    </row>
    <row r="68" spans="1:13" ht="15.75" customHeight="1" x14ac:dyDescent="0.2">
      <c r="A68" s="357">
        <v>16</v>
      </c>
      <c r="B68" s="360" t="s">
        <v>187</v>
      </c>
      <c r="C68" s="309" t="s">
        <v>75</v>
      </c>
      <c r="D68" s="127" t="s">
        <v>188</v>
      </c>
      <c r="E68" s="195" t="s">
        <v>51</v>
      </c>
      <c r="F68" s="23">
        <v>912</v>
      </c>
      <c r="G68" s="23">
        <v>906</v>
      </c>
      <c r="H68" s="23">
        <v>47</v>
      </c>
      <c r="I68" s="24">
        <v>0.03</v>
      </c>
      <c r="J68" s="25">
        <v>21.43</v>
      </c>
      <c r="K68" s="330">
        <f>SUM(I68:I70)</f>
        <v>6.8999999999999992E-2</v>
      </c>
      <c r="L68" s="332">
        <f>SUM(J68:J70)</f>
        <v>47.2</v>
      </c>
      <c r="M68" s="161"/>
    </row>
    <row r="69" spans="1:13" ht="15.75" customHeight="1" x14ac:dyDescent="0.2">
      <c r="A69" s="358"/>
      <c r="B69" s="361"/>
      <c r="C69" s="329"/>
      <c r="D69" s="26" t="s">
        <v>189</v>
      </c>
      <c r="E69" s="193" t="s">
        <v>150</v>
      </c>
      <c r="F69" s="27">
        <v>1028</v>
      </c>
      <c r="G69" s="27">
        <v>708</v>
      </c>
      <c r="H69" s="27">
        <v>47</v>
      </c>
      <c r="I69" s="28">
        <v>2.7E-2</v>
      </c>
      <c r="J69" s="34">
        <v>17.75</v>
      </c>
      <c r="K69" s="334"/>
      <c r="L69" s="340"/>
      <c r="M69" s="161"/>
    </row>
    <row r="70" spans="1:13" ht="15.75" customHeight="1" thickBot="1" x14ac:dyDescent="0.25">
      <c r="A70" s="359"/>
      <c r="B70" s="362"/>
      <c r="C70" s="338"/>
      <c r="D70" s="30" t="s">
        <v>190</v>
      </c>
      <c r="E70" s="193" t="s">
        <v>151</v>
      </c>
      <c r="F70" s="39">
        <v>1116</v>
      </c>
      <c r="G70" s="39">
        <v>452</v>
      </c>
      <c r="H70" s="39">
        <v>34</v>
      </c>
      <c r="I70" s="40">
        <v>1.2E-2</v>
      </c>
      <c r="J70" s="41">
        <v>8.02</v>
      </c>
      <c r="K70" s="331"/>
      <c r="L70" s="333"/>
      <c r="M70" s="161"/>
    </row>
    <row r="71" spans="1:13" ht="15.75" customHeight="1" x14ac:dyDescent="0.2">
      <c r="A71" s="357">
        <v>17</v>
      </c>
      <c r="B71" s="360" t="s">
        <v>191</v>
      </c>
      <c r="C71" s="309" t="s">
        <v>76</v>
      </c>
      <c r="D71" s="127" t="s">
        <v>192</v>
      </c>
      <c r="E71" s="195" t="s">
        <v>51</v>
      </c>
      <c r="F71" s="23">
        <v>1212</v>
      </c>
      <c r="G71" s="23">
        <v>906</v>
      </c>
      <c r="H71" s="23">
        <v>47</v>
      </c>
      <c r="I71" s="24">
        <v>4.1000000000000002E-2</v>
      </c>
      <c r="J71" s="25">
        <v>28.4</v>
      </c>
      <c r="K71" s="330">
        <f>SUM(I71:I73)</f>
        <v>8.3000000000000004E-2</v>
      </c>
      <c r="L71" s="332">
        <f>SUM(J71:J73)</f>
        <v>56.81</v>
      </c>
      <c r="M71" s="161"/>
    </row>
    <row r="72" spans="1:13" ht="15.75" customHeight="1" x14ac:dyDescent="0.2">
      <c r="A72" s="358"/>
      <c r="B72" s="361"/>
      <c r="C72" s="329"/>
      <c r="D72" s="26" t="s">
        <v>189</v>
      </c>
      <c r="E72" s="193" t="s">
        <v>150</v>
      </c>
      <c r="F72" s="27">
        <v>1028</v>
      </c>
      <c r="G72" s="27">
        <v>708</v>
      </c>
      <c r="H72" s="27">
        <v>47</v>
      </c>
      <c r="I72" s="28">
        <v>2.7E-2</v>
      </c>
      <c r="J72" s="34">
        <v>17.75</v>
      </c>
      <c r="K72" s="334"/>
      <c r="L72" s="340"/>
      <c r="M72" s="161"/>
    </row>
    <row r="73" spans="1:13" ht="15.75" customHeight="1" thickBot="1" x14ac:dyDescent="0.25">
      <c r="A73" s="359"/>
      <c r="B73" s="362"/>
      <c r="C73" s="338"/>
      <c r="D73" s="30" t="s">
        <v>193</v>
      </c>
      <c r="E73" s="193" t="s">
        <v>151</v>
      </c>
      <c r="F73" s="39">
        <v>1416</v>
      </c>
      <c r="G73" s="39">
        <v>452</v>
      </c>
      <c r="H73" s="39">
        <v>34</v>
      </c>
      <c r="I73" s="40">
        <v>1.4999999999999999E-2</v>
      </c>
      <c r="J73" s="41">
        <v>10.66</v>
      </c>
      <c r="K73" s="331"/>
      <c r="L73" s="333"/>
      <c r="M73" s="161"/>
    </row>
    <row r="74" spans="1:13" ht="15.75" customHeight="1" x14ac:dyDescent="0.2">
      <c r="A74" s="357">
        <v>18</v>
      </c>
      <c r="B74" s="360" t="s">
        <v>194</v>
      </c>
      <c r="C74" s="309" t="s">
        <v>77</v>
      </c>
      <c r="D74" s="127" t="s">
        <v>195</v>
      </c>
      <c r="E74" s="195" t="s">
        <v>51</v>
      </c>
      <c r="F74" s="23">
        <v>1612</v>
      </c>
      <c r="G74" s="23">
        <v>906</v>
      </c>
      <c r="H74" s="23">
        <v>47</v>
      </c>
      <c r="I74" s="24">
        <v>5.3999999999999999E-2</v>
      </c>
      <c r="J74" s="25">
        <v>37.71</v>
      </c>
      <c r="K74" s="330">
        <f>SUM(I74:I76)</f>
        <v>0.10100000000000001</v>
      </c>
      <c r="L74" s="332">
        <f>SUM(J74:J76)</f>
        <v>69.56</v>
      </c>
      <c r="M74" s="161"/>
    </row>
    <row r="75" spans="1:13" ht="15.75" customHeight="1" x14ac:dyDescent="0.2">
      <c r="A75" s="358"/>
      <c r="B75" s="361"/>
      <c r="C75" s="329"/>
      <c r="D75" s="26" t="s">
        <v>189</v>
      </c>
      <c r="E75" s="193" t="s">
        <v>150</v>
      </c>
      <c r="F75" s="27">
        <v>1028</v>
      </c>
      <c r="G75" s="27">
        <v>708</v>
      </c>
      <c r="H75" s="27">
        <v>47</v>
      </c>
      <c r="I75" s="28">
        <v>2.7E-2</v>
      </c>
      <c r="J75" s="34">
        <v>17.75</v>
      </c>
      <c r="K75" s="334"/>
      <c r="L75" s="340"/>
      <c r="M75" s="161"/>
    </row>
    <row r="76" spans="1:13" ht="15.75" customHeight="1" thickBot="1" x14ac:dyDescent="0.25">
      <c r="A76" s="359"/>
      <c r="B76" s="362"/>
      <c r="C76" s="338"/>
      <c r="D76" s="30" t="s">
        <v>196</v>
      </c>
      <c r="E76" s="193" t="s">
        <v>151</v>
      </c>
      <c r="F76" s="39">
        <v>1816</v>
      </c>
      <c r="G76" s="39">
        <v>452</v>
      </c>
      <c r="H76" s="39">
        <v>34</v>
      </c>
      <c r="I76" s="40">
        <v>0.02</v>
      </c>
      <c r="J76" s="41">
        <v>14.1</v>
      </c>
      <c r="K76" s="331"/>
      <c r="L76" s="333"/>
      <c r="M76" s="161"/>
    </row>
    <row r="77" spans="1:13" ht="18" thickBot="1" x14ac:dyDescent="0.25">
      <c r="A77" s="17" t="s">
        <v>34</v>
      </c>
      <c r="B77" s="42"/>
      <c r="C77" s="3"/>
      <c r="D77" s="19"/>
      <c r="E77" s="198"/>
      <c r="F77" s="50"/>
      <c r="G77" s="50"/>
      <c r="H77" s="50"/>
      <c r="I77" s="44"/>
      <c r="K77" s="147"/>
      <c r="L77" s="147"/>
      <c r="M77" s="161" t="e">
        <f>#REF!*1.07</f>
        <v>#REF!</v>
      </c>
    </row>
    <row r="78" spans="1:13" ht="20.25" customHeight="1" x14ac:dyDescent="0.2">
      <c r="A78" s="306">
        <v>19</v>
      </c>
      <c r="B78" s="318" t="s">
        <v>197</v>
      </c>
      <c r="C78" s="309" t="s">
        <v>105</v>
      </c>
      <c r="D78" s="22" t="s">
        <v>198</v>
      </c>
      <c r="E78" s="179" t="s">
        <v>153</v>
      </c>
      <c r="F78" s="23">
        <v>602</v>
      </c>
      <c r="G78" s="23">
        <v>554</v>
      </c>
      <c r="H78" s="23">
        <v>150</v>
      </c>
      <c r="I78" s="24">
        <v>4.5999999999999999E-2</v>
      </c>
      <c r="J78" s="25">
        <v>27.5</v>
      </c>
      <c r="K78" s="330">
        <f>SUM(I78:I79)</f>
        <v>0.05</v>
      </c>
      <c r="L78" s="332">
        <f>SUM(J78:J79)</f>
        <v>30.71</v>
      </c>
      <c r="M78" s="161"/>
    </row>
    <row r="79" spans="1:13" ht="20.25" customHeight="1" thickBot="1" x14ac:dyDescent="0.25">
      <c r="A79" s="327"/>
      <c r="B79" s="328"/>
      <c r="C79" s="329"/>
      <c r="D79" s="126" t="s">
        <v>199</v>
      </c>
      <c r="E79" s="196" t="s">
        <v>63</v>
      </c>
      <c r="F79" s="51">
        <v>422</v>
      </c>
      <c r="G79" s="51">
        <v>186</v>
      </c>
      <c r="H79" s="51">
        <v>63</v>
      </c>
      <c r="I79" s="52">
        <v>4.0000000000000001E-3</v>
      </c>
      <c r="J79" s="53">
        <v>3.21</v>
      </c>
      <c r="K79" s="331"/>
      <c r="L79" s="333"/>
      <c r="M79" s="161"/>
    </row>
    <row r="80" spans="1:13" ht="20.25" customHeight="1" x14ac:dyDescent="0.2">
      <c r="A80" s="306">
        <v>20</v>
      </c>
      <c r="B80" s="318" t="s">
        <v>200</v>
      </c>
      <c r="C80" s="309" t="s">
        <v>105</v>
      </c>
      <c r="D80" s="22" t="s">
        <v>201</v>
      </c>
      <c r="E80" s="179" t="s">
        <v>153</v>
      </c>
      <c r="F80" s="23">
        <v>602</v>
      </c>
      <c r="G80" s="23">
        <v>554</v>
      </c>
      <c r="H80" s="23">
        <v>150</v>
      </c>
      <c r="I80" s="24">
        <v>4.5999999999999999E-2</v>
      </c>
      <c r="J80" s="25">
        <v>27.5</v>
      </c>
      <c r="K80" s="330">
        <f>SUM(I80:I81)</f>
        <v>0.05</v>
      </c>
      <c r="L80" s="332">
        <f>SUM(J80:J81)</f>
        <v>30.71</v>
      </c>
      <c r="M80" s="161"/>
    </row>
    <row r="81" spans="1:13" ht="20.25" customHeight="1" thickBot="1" x14ac:dyDescent="0.25">
      <c r="A81" s="327"/>
      <c r="B81" s="328"/>
      <c r="C81" s="329"/>
      <c r="D81" s="126" t="s">
        <v>202</v>
      </c>
      <c r="E81" s="196" t="s">
        <v>63</v>
      </c>
      <c r="F81" s="51">
        <v>422</v>
      </c>
      <c r="G81" s="51">
        <v>186</v>
      </c>
      <c r="H81" s="51">
        <v>63</v>
      </c>
      <c r="I81" s="52">
        <v>4.0000000000000001E-3</v>
      </c>
      <c r="J81" s="53">
        <v>3.21</v>
      </c>
      <c r="K81" s="331"/>
      <c r="L81" s="333"/>
      <c r="M81" s="161"/>
    </row>
    <row r="82" spans="1:13" x14ac:dyDescent="0.2">
      <c r="A82" s="306">
        <v>21</v>
      </c>
      <c r="B82" s="353" t="s">
        <v>206</v>
      </c>
      <c r="C82" s="309" t="s">
        <v>103</v>
      </c>
      <c r="D82" s="22" t="s">
        <v>203</v>
      </c>
      <c r="E82" s="179" t="s">
        <v>205</v>
      </c>
      <c r="F82" s="23">
        <v>1212</v>
      </c>
      <c r="G82" s="23">
        <v>590</v>
      </c>
      <c r="H82" s="23">
        <v>63</v>
      </c>
      <c r="I82" s="24">
        <v>3.6999999999999998E-2</v>
      </c>
      <c r="J82" s="25">
        <v>26.03</v>
      </c>
      <c r="K82" s="330">
        <f>SUM(I82:I84)</f>
        <v>9.7000000000000003E-2</v>
      </c>
      <c r="L82" s="332">
        <f>SUM(J82:J84)</f>
        <v>61.88</v>
      </c>
      <c r="M82" s="161"/>
    </row>
    <row r="83" spans="1:13" x14ac:dyDescent="0.2">
      <c r="A83" s="327"/>
      <c r="B83" s="354"/>
      <c r="C83" s="329"/>
      <c r="D83" s="126" t="s">
        <v>204</v>
      </c>
      <c r="E83" s="180" t="s">
        <v>153</v>
      </c>
      <c r="F83" s="27">
        <v>686</v>
      </c>
      <c r="G83" s="27">
        <v>554</v>
      </c>
      <c r="H83" s="27">
        <v>159</v>
      </c>
      <c r="I83" s="28">
        <v>5.6000000000000001E-2</v>
      </c>
      <c r="J83" s="29">
        <v>32.64</v>
      </c>
      <c r="K83" s="334"/>
      <c r="L83" s="340"/>
      <c r="M83" s="161"/>
    </row>
    <row r="84" spans="1:13" ht="13.5" customHeight="1" thickBot="1" x14ac:dyDescent="0.25">
      <c r="A84" s="336"/>
      <c r="B84" s="355"/>
      <c r="C84" s="338"/>
      <c r="D84" s="126" t="s">
        <v>199</v>
      </c>
      <c r="E84" s="196" t="s">
        <v>210</v>
      </c>
      <c r="F84" s="51">
        <v>422</v>
      </c>
      <c r="G84" s="51">
        <v>186</v>
      </c>
      <c r="H84" s="51">
        <v>63</v>
      </c>
      <c r="I84" s="52">
        <v>4.0000000000000001E-3</v>
      </c>
      <c r="J84" s="53">
        <v>3.21</v>
      </c>
      <c r="K84" s="335"/>
      <c r="L84" s="339"/>
      <c r="M84" s="161"/>
    </row>
    <row r="85" spans="1:13" x14ac:dyDescent="0.2">
      <c r="A85" s="306">
        <v>22</v>
      </c>
      <c r="B85" s="353" t="s">
        <v>207</v>
      </c>
      <c r="C85" s="309" t="s">
        <v>103</v>
      </c>
      <c r="D85" s="22" t="s">
        <v>208</v>
      </c>
      <c r="E85" s="179" t="s">
        <v>205</v>
      </c>
      <c r="F85" s="23">
        <v>1212</v>
      </c>
      <c r="G85" s="23">
        <v>590</v>
      </c>
      <c r="H85" s="23">
        <v>63</v>
      </c>
      <c r="I85" s="24">
        <v>3.6999999999999998E-2</v>
      </c>
      <c r="J85" s="25">
        <v>26.03</v>
      </c>
      <c r="K85" s="345">
        <f>SUM(I85:I87)</f>
        <v>9.7000000000000003E-2</v>
      </c>
      <c r="L85" s="341">
        <f>SUM(J85:J87)</f>
        <v>61.88</v>
      </c>
      <c r="M85" s="161"/>
    </row>
    <row r="86" spans="1:13" x14ac:dyDescent="0.2">
      <c r="A86" s="327"/>
      <c r="B86" s="354"/>
      <c r="C86" s="329"/>
      <c r="D86" s="126" t="s">
        <v>209</v>
      </c>
      <c r="E86" s="180" t="s">
        <v>153</v>
      </c>
      <c r="F86" s="27">
        <v>686</v>
      </c>
      <c r="G86" s="27">
        <v>554</v>
      </c>
      <c r="H86" s="27">
        <v>159</v>
      </c>
      <c r="I86" s="28">
        <v>5.6000000000000001E-2</v>
      </c>
      <c r="J86" s="29">
        <v>32.64</v>
      </c>
      <c r="K86" s="334"/>
      <c r="L86" s="340"/>
      <c r="M86" s="161"/>
    </row>
    <row r="87" spans="1:13" ht="13.5" customHeight="1" thickBot="1" x14ac:dyDescent="0.25">
      <c r="A87" s="336"/>
      <c r="B87" s="355"/>
      <c r="C87" s="338"/>
      <c r="D87" s="185" t="s">
        <v>202</v>
      </c>
      <c r="E87" s="181" t="s">
        <v>210</v>
      </c>
      <c r="F87" s="31">
        <v>422</v>
      </c>
      <c r="G87" s="31">
        <v>186</v>
      </c>
      <c r="H87" s="31">
        <v>63</v>
      </c>
      <c r="I87" s="32">
        <v>4.0000000000000001E-3</v>
      </c>
      <c r="J87" s="33">
        <v>3.21</v>
      </c>
      <c r="K87" s="335"/>
      <c r="L87" s="339"/>
      <c r="M87" s="161"/>
    </row>
    <row r="88" spans="1:13" ht="18" thickBot="1" x14ac:dyDescent="0.25">
      <c r="A88" s="17" t="s">
        <v>25</v>
      </c>
      <c r="B88" s="42"/>
      <c r="C88" s="3"/>
      <c r="D88" s="19"/>
      <c r="E88" s="198"/>
      <c r="F88" s="50"/>
      <c r="G88" s="50"/>
      <c r="H88" s="50"/>
      <c r="I88" s="44"/>
      <c r="K88" s="147"/>
      <c r="L88" s="147"/>
      <c r="M88" s="161" t="e">
        <f>#REF!*1.07</f>
        <v>#REF!</v>
      </c>
    </row>
    <row r="89" spans="1:13" x14ac:dyDescent="0.2">
      <c r="A89" s="306">
        <v>23</v>
      </c>
      <c r="B89" s="318" t="s">
        <v>212</v>
      </c>
      <c r="C89" s="309" t="s">
        <v>302</v>
      </c>
      <c r="D89" s="54" t="s">
        <v>213</v>
      </c>
      <c r="E89" s="179" t="s">
        <v>153</v>
      </c>
      <c r="F89" s="23">
        <v>1664</v>
      </c>
      <c r="G89" s="23">
        <v>376</v>
      </c>
      <c r="H89" s="23">
        <v>87</v>
      </c>
      <c r="I89" s="24">
        <v>4.7E-2</v>
      </c>
      <c r="J89" s="45">
        <v>26.44</v>
      </c>
      <c r="K89" s="346">
        <f>SUM(I89:I90)</f>
        <v>6.3E-2</v>
      </c>
      <c r="L89" s="342">
        <f>SUM(J89:J90)</f>
        <v>38.238</v>
      </c>
      <c r="M89" s="161"/>
    </row>
    <row r="90" spans="1:13" ht="15" thickBot="1" x14ac:dyDescent="0.25">
      <c r="A90" s="327"/>
      <c r="B90" s="328"/>
      <c r="C90" s="329"/>
      <c r="D90" s="136" t="s">
        <v>214</v>
      </c>
      <c r="E90" s="196" t="s">
        <v>63</v>
      </c>
      <c r="F90" s="51">
        <v>1576</v>
      </c>
      <c r="G90" s="51">
        <v>302</v>
      </c>
      <c r="H90" s="51">
        <v>45</v>
      </c>
      <c r="I90" s="52">
        <v>1.6E-2</v>
      </c>
      <c r="J90" s="187">
        <v>11.798</v>
      </c>
      <c r="K90" s="347"/>
      <c r="L90" s="343"/>
      <c r="M90" s="161"/>
    </row>
    <row r="91" spans="1:13" x14ac:dyDescent="0.2">
      <c r="A91" s="306">
        <v>24</v>
      </c>
      <c r="B91" s="318" t="s">
        <v>375</v>
      </c>
      <c r="C91" s="309" t="s">
        <v>361</v>
      </c>
      <c r="D91" s="54" t="s">
        <v>364</v>
      </c>
      <c r="E91" s="179" t="s">
        <v>153</v>
      </c>
      <c r="F91" s="188">
        <v>1924</v>
      </c>
      <c r="G91" s="188">
        <v>387</v>
      </c>
      <c r="H91" s="189">
        <v>88</v>
      </c>
      <c r="I91" s="190">
        <v>5.7000000000000002E-2</v>
      </c>
      <c r="J91" s="186">
        <v>30.72</v>
      </c>
      <c r="K91" s="312">
        <v>0.08</v>
      </c>
      <c r="L91" s="312">
        <v>49.5</v>
      </c>
      <c r="M91" s="161"/>
    </row>
    <row r="92" spans="1:13" x14ac:dyDescent="0.2">
      <c r="A92" s="307"/>
      <c r="B92" s="319"/>
      <c r="C92" s="310"/>
      <c r="D92" s="176" t="s">
        <v>356</v>
      </c>
      <c r="E92" s="180" t="s">
        <v>63</v>
      </c>
      <c r="F92" s="27">
        <v>1944</v>
      </c>
      <c r="G92" s="27">
        <v>398</v>
      </c>
      <c r="H92" s="27">
        <v>48</v>
      </c>
      <c r="I92" s="28">
        <v>2.7300000000000001E-2</v>
      </c>
      <c r="J92" s="34">
        <v>18.54</v>
      </c>
      <c r="K92" s="313"/>
      <c r="L92" s="315"/>
      <c r="M92" s="161"/>
    </row>
    <row r="93" spans="1:13" ht="15" thickBot="1" x14ac:dyDescent="0.25">
      <c r="A93" s="308"/>
      <c r="B93" s="320"/>
      <c r="C93" s="311"/>
      <c r="D93" s="58" t="s">
        <v>365</v>
      </c>
      <c r="E93" s="181" t="s">
        <v>366</v>
      </c>
      <c r="F93" s="31"/>
      <c r="G93" s="31"/>
      <c r="H93" s="31"/>
      <c r="I93" s="32"/>
      <c r="J93" s="178"/>
      <c r="K93" s="314"/>
      <c r="L93" s="316"/>
      <c r="M93" s="161"/>
    </row>
    <row r="94" spans="1:13" x14ac:dyDescent="0.2">
      <c r="A94" s="306">
        <v>25</v>
      </c>
      <c r="B94" s="318" t="s">
        <v>376</v>
      </c>
      <c r="C94" s="309"/>
      <c r="D94" s="54" t="s">
        <v>362</v>
      </c>
      <c r="E94" s="179" t="s">
        <v>153</v>
      </c>
      <c r="F94" s="23">
        <v>1924</v>
      </c>
      <c r="G94" s="23">
        <v>582</v>
      </c>
      <c r="H94" s="23">
        <v>88</v>
      </c>
      <c r="I94" s="24">
        <v>8.6999999999999994E-2</v>
      </c>
      <c r="J94" s="177">
        <v>46.8</v>
      </c>
      <c r="K94" s="317">
        <v>0.11</v>
      </c>
      <c r="L94" s="312">
        <v>65.5</v>
      </c>
      <c r="M94" s="161"/>
    </row>
    <row r="95" spans="1:13" x14ac:dyDescent="0.2">
      <c r="A95" s="307"/>
      <c r="B95" s="319"/>
      <c r="C95" s="310"/>
      <c r="D95" s="176" t="s">
        <v>356</v>
      </c>
      <c r="E95" s="180" t="s">
        <v>63</v>
      </c>
      <c r="F95" s="27">
        <v>1944</v>
      </c>
      <c r="G95" s="27">
        <v>398</v>
      </c>
      <c r="H95" s="27">
        <v>48</v>
      </c>
      <c r="I95" s="28">
        <v>2.7300000000000001E-2</v>
      </c>
      <c r="J95" s="34">
        <v>18.54</v>
      </c>
      <c r="K95" s="315"/>
      <c r="L95" s="315"/>
      <c r="M95" s="161"/>
    </row>
    <row r="96" spans="1:13" ht="15" thickBot="1" x14ac:dyDescent="0.25">
      <c r="A96" s="308"/>
      <c r="B96" s="320"/>
      <c r="C96" s="311"/>
      <c r="D96" s="58" t="s">
        <v>365</v>
      </c>
      <c r="E96" s="181" t="s">
        <v>366</v>
      </c>
      <c r="F96" s="31"/>
      <c r="G96" s="31"/>
      <c r="H96" s="31"/>
      <c r="I96" s="32"/>
      <c r="J96" s="178"/>
      <c r="K96" s="316"/>
      <c r="L96" s="316"/>
      <c r="M96" s="161"/>
    </row>
    <row r="97" spans="1:13" ht="15" customHeight="1" thickBot="1" x14ac:dyDescent="0.25">
      <c r="A97" s="165">
        <v>26</v>
      </c>
      <c r="B97" s="173" t="s">
        <v>215</v>
      </c>
      <c r="C97" s="166" t="s">
        <v>91</v>
      </c>
      <c r="D97" s="55" t="s">
        <v>92</v>
      </c>
      <c r="E97" s="199" t="s">
        <v>61</v>
      </c>
      <c r="F97" s="39">
        <v>812</v>
      </c>
      <c r="G97" s="39">
        <v>387</v>
      </c>
      <c r="H97" s="39">
        <v>106</v>
      </c>
      <c r="I97" s="40">
        <v>2.9000000000000001E-2</v>
      </c>
      <c r="J97" s="46">
        <v>18.23</v>
      </c>
      <c r="K97" s="174">
        <v>2.9000000000000001E-2</v>
      </c>
      <c r="L97" s="175">
        <v>18.23</v>
      </c>
      <c r="M97" s="161"/>
    </row>
    <row r="98" spans="1:13" ht="16.5" customHeight="1" thickBot="1" x14ac:dyDescent="0.25">
      <c r="A98" s="35">
        <v>27</v>
      </c>
      <c r="B98" s="133" t="s">
        <v>241</v>
      </c>
      <c r="C98" s="36" t="s">
        <v>90</v>
      </c>
      <c r="D98" s="56" t="s">
        <v>93</v>
      </c>
      <c r="E98" s="200" t="s">
        <v>61</v>
      </c>
      <c r="F98" s="37">
        <v>1150</v>
      </c>
      <c r="G98" s="37">
        <v>387</v>
      </c>
      <c r="H98" s="37">
        <v>106</v>
      </c>
      <c r="I98" s="38">
        <v>4.9000000000000002E-2</v>
      </c>
      <c r="J98" s="57">
        <v>25.47</v>
      </c>
      <c r="K98" s="148">
        <v>4.9000000000000002E-2</v>
      </c>
      <c r="L98" s="149">
        <v>25.47</v>
      </c>
      <c r="M98" s="161"/>
    </row>
    <row r="99" spans="1:13" ht="16.5" customHeight="1" thickBot="1" x14ac:dyDescent="0.25">
      <c r="A99" s="35">
        <v>28</v>
      </c>
      <c r="B99" s="133" t="s">
        <v>242</v>
      </c>
      <c r="C99" s="36" t="s">
        <v>89</v>
      </c>
      <c r="D99" s="56" t="s">
        <v>94</v>
      </c>
      <c r="E99" s="200" t="s">
        <v>61</v>
      </c>
      <c r="F99" s="37">
        <v>1558</v>
      </c>
      <c r="G99" s="37">
        <v>387</v>
      </c>
      <c r="H99" s="37">
        <v>106</v>
      </c>
      <c r="I99" s="38">
        <v>5.7000000000000002E-2</v>
      </c>
      <c r="J99" s="57">
        <v>32.979999999999997</v>
      </c>
      <c r="K99" s="148">
        <v>5.7000000000000002E-2</v>
      </c>
      <c r="L99" s="149">
        <v>32.979999999999997</v>
      </c>
      <c r="M99" s="161"/>
    </row>
    <row r="100" spans="1:13" ht="16.5" customHeight="1" thickBot="1" x14ac:dyDescent="0.25">
      <c r="A100" s="35">
        <v>29</v>
      </c>
      <c r="B100" s="133" t="s">
        <v>374</v>
      </c>
      <c r="C100" s="36" t="s">
        <v>359</v>
      </c>
      <c r="D100" s="56" t="s">
        <v>358</v>
      </c>
      <c r="E100" s="200" t="s">
        <v>61</v>
      </c>
      <c r="F100" s="37">
        <v>1924</v>
      </c>
      <c r="G100" s="37">
        <v>387</v>
      </c>
      <c r="H100" s="37">
        <v>106</v>
      </c>
      <c r="I100" s="182">
        <v>40.06</v>
      </c>
      <c r="J100" s="57">
        <v>7.0000000000000007E-2</v>
      </c>
      <c r="K100" s="183">
        <v>7.0000000000000007E-2</v>
      </c>
      <c r="L100" s="183">
        <v>40.06</v>
      </c>
      <c r="M100" s="161"/>
    </row>
    <row r="101" spans="1:13" ht="16.5" customHeight="1" thickBot="1" x14ac:dyDescent="0.25">
      <c r="A101" s="35">
        <v>30</v>
      </c>
      <c r="B101" s="133" t="s">
        <v>216</v>
      </c>
      <c r="C101" s="36" t="s">
        <v>88</v>
      </c>
      <c r="D101" s="56" t="s">
        <v>86</v>
      </c>
      <c r="E101" s="200" t="s">
        <v>62</v>
      </c>
      <c r="F101" s="37">
        <v>765</v>
      </c>
      <c r="G101" s="37">
        <v>722</v>
      </c>
      <c r="H101" s="37">
        <v>81</v>
      </c>
      <c r="I101" s="38">
        <v>3.7999999999999999E-2</v>
      </c>
      <c r="J101" s="57">
        <v>25.84</v>
      </c>
      <c r="K101" s="184">
        <v>3.7999999999999999E-2</v>
      </c>
      <c r="L101" s="183">
        <v>25.84</v>
      </c>
      <c r="M101" s="161"/>
    </row>
    <row r="102" spans="1:13" ht="15.75" customHeight="1" x14ac:dyDescent="0.2">
      <c r="A102" s="306">
        <f t="shared" ref="A102" si="0">A101+1</f>
        <v>31</v>
      </c>
      <c r="B102" s="370" t="s">
        <v>217</v>
      </c>
      <c r="C102" s="309" t="s">
        <v>129</v>
      </c>
      <c r="D102" s="54" t="s">
        <v>132</v>
      </c>
      <c r="E102" s="179" t="s">
        <v>220</v>
      </c>
      <c r="F102" s="23">
        <v>796</v>
      </c>
      <c r="G102" s="23">
        <v>390</v>
      </c>
      <c r="H102" s="23">
        <v>59</v>
      </c>
      <c r="I102" s="24">
        <v>1.4999999999999999E-2</v>
      </c>
      <c r="J102" s="45">
        <v>10.73</v>
      </c>
      <c r="K102" s="323">
        <v>1.4999999999999999E-2</v>
      </c>
      <c r="L102" s="325">
        <v>10.73</v>
      </c>
      <c r="M102" s="161"/>
    </row>
    <row r="103" spans="1:13" ht="15.75" customHeight="1" thickBot="1" x14ac:dyDescent="0.25">
      <c r="A103" s="308"/>
      <c r="B103" s="371"/>
      <c r="C103" s="311"/>
      <c r="D103" s="55" t="s">
        <v>227</v>
      </c>
      <c r="E103" s="199" t="s">
        <v>228</v>
      </c>
      <c r="F103" s="39"/>
      <c r="G103" s="39"/>
      <c r="H103" s="39"/>
      <c r="I103" s="40"/>
      <c r="J103" s="46"/>
      <c r="K103" s="324"/>
      <c r="L103" s="326"/>
      <c r="M103" s="161"/>
    </row>
    <row r="104" spans="1:13" ht="15.75" customHeight="1" x14ac:dyDescent="0.2">
      <c r="A104" s="306">
        <f>A102+1</f>
        <v>32</v>
      </c>
      <c r="B104" s="370" t="s">
        <v>218</v>
      </c>
      <c r="C104" s="309" t="s">
        <v>130</v>
      </c>
      <c r="D104" s="54" t="s">
        <v>133</v>
      </c>
      <c r="E104" s="179" t="s">
        <v>220</v>
      </c>
      <c r="F104" s="23">
        <v>1174</v>
      </c>
      <c r="G104" s="23">
        <v>390</v>
      </c>
      <c r="H104" s="23">
        <v>59</v>
      </c>
      <c r="I104" s="24">
        <v>2.1999999999999999E-2</v>
      </c>
      <c r="J104" s="45">
        <v>16.670000000000002</v>
      </c>
      <c r="K104" s="323">
        <v>2.1999999999999999E-2</v>
      </c>
      <c r="L104" s="325">
        <v>16.670000000000002</v>
      </c>
      <c r="M104" s="161"/>
    </row>
    <row r="105" spans="1:13" ht="15.75" customHeight="1" thickBot="1" x14ac:dyDescent="0.25">
      <c r="A105" s="308"/>
      <c r="B105" s="371"/>
      <c r="C105" s="311"/>
      <c r="D105" s="136" t="s">
        <v>231</v>
      </c>
      <c r="E105" s="201" t="s">
        <v>228</v>
      </c>
      <c r="F105" s="47"/>
      <c r="G105" s="47"/>
      <c r="H105" s="47"/>
      <c r="I105" s="48"/>
      <c r="J105" s="49"/>
      <c r="K105" s="324"/>
      <c r="L105" s="326"/>
      <c r="M105" s="161"/>
    </row>
    <row r="106" spans="1:13" ht="15.75" customHeight="1" x14ac:dyDescent="0.2">
      <c r="A106" s="306">
        <f>A104+1</f>
        <v>33</v>
      </c>
      <c r="B106" s="367" t="s">
        <v>219</v>
      </c>
      <c r="C106" s="309" t="s">
        <v>131</v>
      </c>
      <c r="D106" s="54" t="s">
        <v>134</v>
      </c>
      <c r="E106" s="179" t="s">
        <v>220</v>
      </c>
      <c r="F106" s="23">
        <v>1580</v>
      </c>
      <c r="G106" s="23">
        <v>390</v>
      </c>
      <c r="H106" s="23">
        <v>59</v>
      </c>
      <c r="I106" s="24">
        <v>0.03</v>
      </c>
      <c r="J106" s="45">
        <v>20.97</v>
      </c>
      <c r="K106" s="323">
        <v>0.03</v>
      </c>
      <c r="L106" s="325">
        <v>20.97</v>
      </c>
      <c r="M106" s="161"/>
    </row>
    <row r="107" spans="1:13" ht="15.75" customHeight="1" thickBot="1" x14ac:dyDescent="0.25">
      <c r="A107" s="308"/>
      <c r="B107" s="368"/>
      <c r="C107" s="311"/>
      <c r="D107" s="136" t="s">
        <v>230</v>
      </c>
      <c r="E107" s="201" t="s">
        <v>229</v>
      </c>
      <c r="F107" s="47"/>
      <c r="G107" s="47"/>
      <c r="H107" s="47"/>
      <c r="I107" s="48"/>
      <c r="J107" s="49"/>
      <c r="K107" s="324"/>
      <c r="L107" s="326"/>
      <c r="M107" s="161"/>
    </row>
    <row r="108" spans="1:13" ht="15.75" customHeight="1" x14ac:dyDescent="0.2">
      <c r="A108" s="306">
        <v>34</v>
      </c>
      <c r="B108" s="321" t="s">
        <v>335</v>
      </c>
      <c r="C108" s="309" t="s">
        <v>337</v>
      </c>
      <c r="D108" s="54" t="s">
        <v>336</v>
      </c>
      <c r="E108" s="179" t="s">
        <v>222</v>
      </c>
      <c r="F108" s="23">
        <v>810</v>
      </c>
      <c r="G108" s="23">
        <v>394</v>
      </c>
      <c r="H108" s="23">
        <v>34</v>
      </c>
      <c r="I108" s="24">
        <v>8.0000000000000002E-3</v>
      </c>
      <c r="J108" s="45">
        <v>5.2640000000000002</v>
      </c>
      <c r="K108" s="323">
        <v>6.0000000000000001E-3</v>
      </c>
      <c r="L108" s="325">
        <v>4.8099999999999996</v>
      </c>
      <c r="M108" s="161"/>
    </row>
    <row r="109" spans="1:13" ht="15.75" customHeight="1" thickBot="1" x14ac:dyDescent="0.25">
      <c r="A109" s="308"/>
      <c r="B109" s="322"/>
      <c r="C109" s="311"/>
      <c r="D109" s="136" t="s">
        <v>232</v>
      </c>
      <c r="E109" s="201" t="s">
        <v>228</v>
      </c>
      <c r="F109" s="47"/>
      <c r="G109" s="47"/>
      <c r="H109" s="47"/>
      <c r="I109" s="48"/>
      <c r="J109" s="49"/>
      <c r="K109" s="324"/>
      <c r="L109" s="326"/>
      <c r="M109" s="161"/>
    </row>
    <row r="110" spans="1:13" ht="15.75" customHeight="1" x14ac:dyDescent="0.2">
      <c r="A110" s="306">
        <v>35</v>
      </c>
      <c r="B110" s="321" t="s">
        <v>332</v>
      </c>
      <c r="C110" s="309" t="s">
        <v>333</v>
      </c>
      <c r="D110" s="54" t="s">
        <v>334</v>
      </c>
      <c r="E110" s="179" t="s">
        <v>222</v>
      </c>
      <c r="F110" s="23">
        <v>616</v>
      </c>
      <c r="G110" s="23">
        <v>394</v>
      </c>
      <c r="H110" s="23">
        <v>34</v>
      </c>
      <c r="I110" s="24">
        <v>6.0000000000000001E-3</v>
      </c>
      <c r="J110" s="45">
        <v>3.98</v>
      </c>
      <c r="K110" s="323">
        <v>6.0000000000000001E-3</v>
      </c>
      <c r="L110" s="325">
        <v>4.8099999999999996</v>
      </c>
      <c r="M110" s="161"/>
    </row>
    <row r="111" spans="1:13" ht="15.75" customHeight="1" thickBot="1" x14ac:dyDescent="0.25">
      <c r="A111" s="308"/>
      <c r="B111" s="322"/>
      <c r="C111" s="311"/>
      <c r="D111" s="136" t="s">
        <v>232</v>
      </c>
      <c r="E111" s="201" t="s">
        <v>228</v>
      </c>
      <c r="F111" s="47"/>
      <c r="G111" s="47"/>
      <c r="H111" s="47"/>
      <c r="I111" s="48"/>
      <c r="J111" s="49"/>
      <c r="K111" s="324"/>
      <c r="L111" s="326"/>
      <c r="M111" s="161"/>
    </row>
    <row r="112" spans="1:13" ht="15.75" customHeight="1" x14ac:dyDescent="0.2">
      <c r="A112" s="306">
        <v>36</v>
      </c>
      <c r="B112" s="321" t="s">
        <v>221</v>
      </c>
      <c r="C112" s="309" t="s">
        <v>136</v>
      </c>
      <c r="D112" s="54" t="s">
        <v>135</v>
      </c>
      <c r="E112" s="179" t="s">
        <v>222</v>
      </c>
      <c r="F112" s="23">
        <v>666</v>
      </c>
      <c r="G112" s="23">
        <v>394</v>
      </c>
      <c r="H112" s="23">
        <v>34</v>
      </c>
      <c r="I112" s="24">
        <v>6.0000000000000001E-3</v>
      </c>
      <c r="J112" s="45">
        <v>4.8099999999999996</v>
      </c>
      <c r="K112" s="323">
        <v>6.0000000000000001E-3</v>
      </c>
      <c r="L112" s="325">
        <v>4.8099999999999996</v>
      </c>
      <c r="M112" s="161"/>
    </row>
    <row r="113" spans="1:13" ht="15.75" customHeight="1" thickBot="1" x14ac:dyDescent="0.25">
      <c r="A113" s="308"/>
      <c r="B113" s="322"/>
      <c r="C113" s="311"/>
      <c r="D113" s="136" t="s">
        <v>232</v>
      </c>
      <c r="E113" s="201" t="s">
        <v>228</v>
      </c>
      <c r="F113" s="47"/>
      <c r="G113" s="47"/>
      <c r="H113" s="47"/>
      <c r="I113" s="48"/>
      <c r="J113" s="49"/>
      <c r="K113" s="324"/>
      <c r="L113" s="326"/>
      <c r="M113" s="161"/>
    </row>
    <row r="114" spans="1:13" ht="15.75" customHeight="1" x14ac:dyDescent="0.2">
      <c r="A114" s="306">
        <v>37</v>
      </c>
      <c r="B114" s="365" t="s">
        <v>223</v>
      </c>
      <c r="C114" s="309" t="s">
        <v>138</v>
      </c>
      <c r="D114" s="54" t="s">
        <v>137</v>
      </c>
      <c r="E114" s="179" t="s">
        <v>222</v>
      </c>
      <c r="F114" s="23">
        <v>860</v>
      </c>
      <c r="G114" s="23">
        <v>394</v>
      </c>
      <c r="H114" s="23">
        <v>34</v>
      </c>
      <c r="I114" s="24">
        <v>8.0000000000000002E-3</v>
      </c>
      <c r="J114" s="45">
        <v>6.09</v>
      </c>
      <c r="K114" s="323">
        <v>8.0000000000000002E-3</v>
      </c>
      <c r="L114" s="325">
        <v>6.09</v>
      </c>
      <c r="M114" s="161"/>
    </row>
    <row r="115" spans="1:13" ht="15.75" customHeight="1" thickBot="1" x14ac:dyDescent="0.25">
      <c r="A115" s="308"/>
      <c r="B115" s="369"/>
      <c r="C115" s="311"/>
      <c r="D115" s="136" t="s">
        <v>232</v>
      </c>
      <c r="E115" s="201" t="s">
        <v>228</v>
      </c>
      <c r="F115" s="47"/>
      <c r="G115" s="47"/>
      <c r="H115" s="47"/>
      <c r="I115" s="48"/>
      <c r="J115" s="49"/>
      <c r="K115" s="324"/>
      <c r="L115" s="326"/>
      <c r="M115" s="161"/>
    </row>
    <row r="116" spans="1:13" ht="15.75" customHeight="1" x14ac:dyDescent="0.2">
      <c r="A116" s="306">
        <v>38</v>
      </c>
      <c r="B116" s="366" t="s">
        <v>224</v>
      </c>
      <c r="C116" s="309" t="s">
        <v>140</v>
      </c>
      <c r="D116" s="54" t="s">
        <v>139</v>
      </c>
      <c r="E116" s="179" t="s">
        <v>222</v>
      </c>
      <c r="F116" s="23">
        <v>1458</v>
      </c>
      <c r="G116" s="23">
        <v>394</v>
      </c>
      <c r="H116" s="23">
        <v>34</v>
      </c>
      <c r="I116" s="24">
        <v>1.4E-2</v>
      </c>
      <c r="J116" s="45">
        <v>10.029999999999999</v>
      </c>
      <c r="K116" s="323">
        <v>1.4E-2</v>
      </c>
      <c r="L116" s="325">
        <v>10.029999999999999</v>
      </c>
      <c r="M116" s="161"/>
    </row>
    <row r="117" spans="1:13" ht="15.75" customHeight="1" thickBot="1" x14ac:dyDescent="0.25">
      <c r="A117" s="308"/>
      <c r="B117" s="320"/>
      <c r="C117" s="311"/>
      <c r="D117" s="136" t="s">
        <v>233</v>
      </c>
      <c r="E117" s="201" t="s">
        <v>228</v>
      </c>
      <c r="F117" s="47"/>
      <c r="G117" s="47"/>
      <c r="H117" s="47"/>
      <c r="I117" s="48"/>
      <c r="J117" s="49"/>
      <c r="K117" s="324"/>
      <c r="L117" s="326"/>
      <c r="M117" s="161"/>
    </row>
    <row r="118" spans="1:13" ht="15.75" customHeight="1" x14ac:dyDescent="0.2">
      <c r="A118" s="306">
        <v>39</v>
      </c>
      <c r="B118" s="366" t="s">
        <v>225</v>
      </c>
      <c r="C118" s="309" t="s">
        <v>142</v>
      </c>
      <c r="D118" s="54" t="s">
        <v>141</v>
      </c>
      <c r="E118" s="179" t="s">
        <v>222</v>
      </c>
      <c r="F118" s="23">
        <v>1652</v>
      </c>
      <c r="G118" s="23">
        <v>394</v>
      </c>
      <c r="H118" s="23">
        <v>34</v>
      </c>
      <c r="I118" s="24">
        <v>1.4999999999999999E-2</v>
      </c>
      <c r="J118" s="45">
        <v>11.31</v>
      </c>
      <c r="K118" s="323">
        <v>1.4999999999999999E-2</v>
      </c>
      <c r="L118" s="325">
        <v>11.31</v>
      </c>
      <c r="M118" s="161"/>
    </row>
    <row r="119" spans="1:13" ht="15.75" customHeight="1" thickBot="1" x14ac:dyDescent="0.25">
      <c r="A119" s="308"/>
      <c r="B119" s="320"/>
      <c r="C119" s="311"/>
      <c r="D119" s="136" t="s">
        <v>233</v>
      </c>
      <c r="E119" s="201" t="s">
        <v>228</v>
      </c>
      <c r="F119" s="47"/>
      <c r="G119" s="47"/>
      <c r="H119" s="47"/>
      <c r="I119" s="48"/>
      <c r="J119" s="49"/>
      <c r="K119" s="324"/>
      <c r="L119" s="326"/>
      <c r="M119" s="161"/>
    </row>
    <row r="120" spans="1:13" ht="15" customHeight="1" x14ac:dyDescent="0.2">
      <c r="A120" s="306">
        <v>40</v>
      </c>
      <c r="B120" s="366" t="s">
        <v>226</v>
      </c>
      <c r="C120" s="309" t="s">
        <v>144</v>
      </c>
      <c r="D120" s="54" t="s">
        <v>143</v>
      </c>
      <c r="E120" s="179" t="s">
        <v>222</v>
      </c>
      <c r="F120" s="23">
        <v>2250</v>
      </c>
      <c r="G120" s="23">
        <v>394</v>
      </c>
      <c r="H120" s="23">
        <v>34</v>
      </c>
      <c r="I120" s="24">
        <v>2.1000000000000001E-2</v>
      </c>
      <c r="J120" s="45">
        <v>15.26</v>
      </c>
      <c r="K120" s="323">
        <v>2.1000000000000001E-2</v>
      </c>
      <c r="L120" s="325">
        <v>15.26</v>
      </c>
      <c r="M120" s="161"/>
    </row>
    <row r="121" spans="1:13" ht="15.75" customHeight="1" thickBot="1" x14ac:dyDescent="0.25">
      <c r="A121" s="308"/>
      <c r="B121" s="320"/>
      <c r="C121" s="311"/>
      <c r="D121" s="55" t="s">
        <v>234</v>
      </c>
      <c r="E121" s="199" t="s">
        <v>228</v>
      </c>
      <c r="F121" s="39"/>
      <c r="G121" s="39"/>
      <c r="H121" s="39"/>
      <c r="I121" s="40"/>
      <c r="J121" s="137"/>
      <c r="K121" s="324"/>
      <c r="L121" s="326"/>
      <c r="M121" s="161"/>
    </row>
    <row r="122" spans="1:13" ht="15" customHeight="1" x14ac:dyDescent="0.2">
      <c r="A122" s="306">
        <v>41</v>
      </c>
      <c r="B122" s="366" t="s">
        <v>257</v>
      </c>
      <c r="C122" s="309" t="s">
        <v>262</v>
      </c>
      <c r="D122" s="54" t="s">
        <v>238</v>
      </c>
      <c r="E122" s="179" t="s">
        <v>222</v>
      </c>
      <c r="F122" s="23">
        <v>1624</v>
      </c>
      <c r="G122" s="23">
        <v>394</v>
      </c>
      <c r="H122" s="23">
        <v>59</v>
      </c>
      <c r="I122" s="24">
        <v>3.1E-2</v>
      </c>
      <c r="J122" s="45">
        <v>16.64</v>
      </c>
      <c r="K122" s="323">
        <v>3.1E-2</v>
      </c>
      <c r="L122" s="325">
        <v>16.64</v>
      </c>
      <c r="M122" s="161"/>
    </row>
    <row r="123" spans="1:13" ht="15.75" customHeight="1" thickBot="1" x14ac:dyDescent="0.25">
      <c r="A123" s="308"/>
      <c r="B123" s="320"/>
      <c r="C123" s="311"/>
      <c r="D123" s="55" t="s">
        <v>234</v>
      </c>
      <c r="E123" s="199" t="s">
        <v>228</v>
      </c>
      <c r="F123" s="39"/>
      <c r="G123" s="39"/>
      <c r="H123" s="39"/>
      <c r="I123" s="40"/>
      <c r="J123" s="137"/>
      <c r="K123" s="324"/>
      <c r="L123" s="326"/>
      <c r="M123" s="161"/>
    </row>
    <row r="124" spans="1:13" ht="15" customHeight="1" x14ac:dyDescent="0.2">
      <c r="A124" s="306">
        <v>42</v>
      </c>
      <c r="B124" s="366" t="s">
        <v>258</v>
      </c>
      <c r="C124" s="309" t="s">
        <v>261</v>
      </c>
      <c r="D124" s="54" t="s">
        <v>143</v>
      </c>
      <c r="E124" s="179" t="s">
        <v>222</v>
      </c>
      <c r="F124" s="23">
        <v>1624</v>
      </c>
      <c r="G124" s="23">
        <v>394</v>
      </c>
      <c r="H124" s="23">
        <v>59</v>
      </c>
      <c r="I124" s="24">
        <v>3.1E-2</v>
      </c>
      <c r="J124" s="45">
        <v>21.76</v>
      </c>
      <c r="K124" s="323">
        <v>3.1E-2</v>
      </c>
      <c r="L124" s="325">
        <v>21.76</v>
      </c>
      <c r="M124" s="161"/>
    </row>
    <row r="125" spans="1:13" ht="15.75" customHeight="1" thickBot="1" x14ac:dyDescent="0.25">
      <c r="A125" s="308"/>
      <c r="B125" s="320"/>
      <c r="C125" s="311"/>
      <c r="D125" s="55" t="s">
        <v>234</v>
      </c>
      <c r="E125" s="199" t="s">
        <v>228</v>
      </c>
      <c r="F125" s="39"/>
      <c r="G125" s="39"/>
      <c r="H125" s="39"/>
      <c r="I125" s="40"/>
      <c r="J125" s="137"/>
      <c r="K125" s="324"/>
      <c r="L125" s="326"/>
      <c r="M125" s="161"/>
    </row>
    <row r="126" spans="1:13" ht="15" customHeight="1" x14ac:dyDescent="0.2">
      <c r="A126" s="306">
        <v>43</v>
      </c>
      <c r="B126" s="366" t="s">
        <v>259</v>
      </c>
      <c r="C126" s="309" t="s">
        <v>260</v>
      </c>
      <c r="D126" s="54" t="s">
        <v>238</v>
      </c>
      <c r="E126" s="179" t="s">
        <v>222</v>
      </c>
      <c r="F126" s="23">
        <v>2222</v>
      </c>
      <c r="G126" s="23">
        <v>394</v>
      </c>
      <c r="H126" s="23">
        <v>56</v>
      </c>
      <c r="I126" s="24">
        <v>0.04</v>
      </c>
      <c r="J126" s="45">
        <v>25.78</v>
      </c>
      <c r="K126" s="323">
        <v>0.04</v>
      </c>
      <c r="L126" s="325">
        <v>25.78</v>
      </c>
      <c r="M126" s="161"/>
    </row>
    <row r="127" spans="1:13" ht="15.75" customHeight="1" thickBot="1" x14ac:dyDescent="0.25">
      <c r="A127" s="308"/>
      <c r="B127" s="320"/>
      <c r="C127" s="311"/>
      <c r="D127" s="55" t="s">
        <v>234</v>
      </c>
      <c r="E127" s="199" t="s">
        <v>228</v>
      </c>
      <c r="F127" s="39"/>
      <c r="G127" s="39"/>
      <c r="H127" s="39"/>
      <c r="I127" s="40"/>
      <c r="J127" s="137"/>
      <c r="K127" s="324"/>
      <c r="L127" s="326"/>
      <c r="M127" s="161"/>
    </row>
    <row r="128" spans="1:13" ht="15.75" customHeight="1" x14ac:dyDescent="0.2">
      <c r="A128" s="128"/>
      <c r="B128" s="134"/>
      <c r="C128" s="129"/>
      <c r="D128" s="135"/>
      <c r="E128" s="202"/>
      <c r="F128" s="130"/>
      <c r="G128" s="130"/>
      <c r="H128" s="130"/>
      <c r="I128" s="131"/>
      <c r="J128" s="132"/>
      <c r="K128" s="150"/>
      <c r="L128" s="150"/>
      <c r="M128" s="161"/>
    </row>
    <row r="129" spans="1:13" ht="15.75" customHeight="1" x14ac:dyDescent="0.2">
      <c r="A129" s="128"/>
      <c r="B129" s="134"/>
      <c r="C129" s="129"/>
      <c r="D129" s="135"/>
      <c r="E129" s="202"/>
      <c r="F129" s="130"/>
      <c r="G129" s="130"/>
      <c r="H129" s="130"/>
      <c r="I129" s="131"/>
      <c r="J129" s="132"/>
      <c r="K129" s="150"/>
      <c r="L129" s="150"/>
      <c r="M129" s="161"/>
    </row>
    <row r="130" spans="1:13" ht="15.75" thickBot="1" x14ac:dyDescent="0.25">
      <c r="A130" s="363" t="s">
        <v>301</v>
      </c>
      <c r="B130" s="364"/>
      <c r="C130" s="3"/>
      <c r="D130" s="19"/>
      <c r="E130" s="198"/>
      <c r="F130" s="50"/>
      <c r="G130" s="50"/>
      <c r="H130" s="50"/>
      <c r="I130" s="44"/>
      <c r="J130" s="44"/>
      <c r="K130" s="151"/>
      <c r="L130" s="151"/>
      <c r="M130" s="161"/>
    </row>
    <row r="131" spans="1:13" ht="19.5" customHeight="1" x14ac:dyDescent="0.2">
      <c r="A131" s="306">
        <v>44</v>
      </c>
      <c r="B131" s="365" t="s">
        <v>235</v>
      </c>
      <c r="C131" s="309" t="s">
        <v>40</v>
      </c>
      <c r="D131" s="54" t="s">
        <v>95</v>
      </c>
      <c r="E131" s="203" t="s">
        <v>237</v>
      </c>
      <c r="F131" s="23">
        <v>792</v>
      </c>
      <c r="G131" s="23">
        <v>398</v>
      </c>
      <c r="H131" s="23">
        <v>48</v>
      </c>
      <c r="I131" s="24">
        <v>0.01</v>
      </c>
      <c r="J131" s="25">
        <v>7.98</v>
      </c>
      <c r="K131" s="330">
        <v>0.01</v>
      </c>
      <c r="L131" s="332">
        <v>7.98</v>
      </c>
      <c r="M131" s="161"/>
    </row>
    <row r="132" spans="1:13" ht="15" thickBot="1" x14ac:dyDescent="0.25">
      <c r="A132" s="336"/>
      <c r="B132" s="355"/>
      <c r="C132" s="338"/>
      <c r="D132" s="58" t="s">
        <v>245</v>
      </c>
      <c r="E132" s="204" t="s">
        <v>236</v>
      </c>
      <c r="F132" s="31"/>
      <c r="G132" s="31"/>
      <c r="H132" s="31"/>
      <c r="I132" s="32"/>
      <c r="J132" s="33"/>
      <c r="K132" s="331"/>
      <c r="L132" s="333"/>
      <c r="M132" s="161"/>
    </row>
    <row r="133" spans="1:13" ht="19.5" customHeight="1" x14ac:dyDescent="0.2">
      <c r="A133" s="306">
        <v>45</v>
      </c>
      <c r="B133" s="365" t="s">
        <v>107</v>
      </c>
      <c r="C133" s="309" t="s">
        <v>40</v>
      </c>
      <c r="D133" s="54" t="s">
        <v>96</v>
      </c>
      <c r="E133" s="203" t="s">
        <v>237</v>
      </c>
      <c r="F133" s="23">
        <v>792</v>
      </c>
      <c r="G133" s="23">
        <v>398</v>
      </c>
      <c r="H133" s="23">
        <v>48</v>
      </c>
      <c r="I133" s="24">
        <v>0.01</v>
      </c>
      <c r="J133" s="25">
        <v>7.98</v>
      </c>
      <c r="K133" s="330">
        <v>0.01</v>
      </c>
      <c r="L133" s="332">
        <v>7.98</v>
      </c>
      <c r="M133" s="161"/>
    </row>
    <row r="134" spans="1:13" ht="15" thickBot="1" x14ac:dyDescent="0.25">
      <c r="A134" s="336"/>
      <c r="B134" s="355"/>
      <c r="C134" s="338"/>
      <c r="D134" s="58" t="s">
        <v>245</v>
      </c>
      <c r="E134" s="204" t="s">
        <v>236</v>
      </c>
      <c r="F134" s="31"/>
      <c r="G134" s="31"/>
      <c r="H134" s="31"/>
      <c r="I134" s="32"/>
      <c r="J134" s="33"/>
      <c r="K134" s="331"/>
      <c r="L134" s="333"/>
      <c r="M134" s="161"/>
    </row>
    <row r="135" spans="1:13" ht="19.5" customHeight="1" x14ac:dyDescent="0.2">
      <c r="A135" s="306">
        <v>46</v>
      </c>
      <c r="B135" s="365" t="s">
        <v>243</v>
      </c>
      <c r="C135" s="309" t="s">
        <v>40</v>
      </c>
      <c r="D135" s="54" t="s">
        <v>99</v>
      </c>
      <c r="E135" s="203" t="s">
        <v>237</v>
      </c>
      <c r="F135" s="23">
        <v>1170</v>
      </c>
      <c r="G135" s="23">
        <v>398</v>
      </c>
      <c r="H135" s="23">
        <v>48</v>
      </c>
      <c r="I135" s="24">
        <v>1.6E-2</v>
      </c>
      <c r="J135" s="25">
        <v>11.61</v>
      </c>
      <c r="K135" s="330">
        <v>1.6E-2</v>
      </c>
      <c r="L135" s="332">
        <v>11.61</v>
      </c>
      <c r="M135" s="161"/>
    </row>
    <row r="136" spans="1:13" ht="15" thickBot="1" x14ac:dyDescent="0.25">
      <c r="A136" s="336"/>
      <c r="B136" s="355"/>
      <c r="C136" s="338"/>
      <c r="D136" s="58" t="s">
        <v>245</v>
      </c>
      <c r="E136" s="204" t="s">
        <v>236</v>
      </c>
      <c r="F136" s="31"/>
      <c r="G136" s="31"/>
      <c r="H136" s="31"/>
      <c r="I136" s="32"/>
      <c r="J136" s="33"/>
      <c r="K136" s="331"/>
      <c r="L136" s="333"/>
      <c r="M136" s="161"/>
    </row>
    <row r="137" spans="1:13" ht="19.5" customHeight="1" x14ac:dyDescent="0.2">
      <c r="A137" s="306">
        <v>47</v>
      </c>
      <c r="B137" s="365" t="s">
        <v>244</v>
      </c>
      <c r="C137" s="309" t="s">
        <v>40</v>
      </c>
      <c r="D137" s="54" t="s">
        <v>101</v>
      </c>
      <c r="E137" s="203" t="s">
        <v>237</v>
      </c>
      <c r="F137" s="23">
        <v>1576</v>
      </c>
      <c r="G137" s="23">
        <v>398</v>
      </c>
      <c r="H137" s="23">
        <v>48</v>
      </c>
      <c r="I137" s="24">
        <v>2.1999999999999999E-2</v>
      </c>
      <c r="J137" s="25">
        <v>15.5</v>
      </c>
      <c r="K137" s="330">
        <v>2.1999999999999999E-2</v>
      </c>
      <c r="L137" s="332">
        <v>15.5</v>
      </c>
      <c r="M137" s="161"/>
    </row>
    <row r="138" spans="1:13" ht="15" thickBot="1" x14ac:dyDescent="0.25">
      <c r="A138" s="336"/>
      <c r="B138" s="355"/>
      <c r="C138" s="338"/>
      <c r="D138" s="58" t="s">
        <v>246</v>
      </c>
      <c r="E138" s="204" t="s">
        <v>247</v>
      </c>
      <c r="F138" s="31"/>
      <c r="G138" s="31"/>
      <c r="H138" s="31"/>
      <c r="I138" s="32"/>
      <c r="J138" s="33"/>
      <c r="K138" s="331"/>
      <c r="L138" s="333"/>
      <c r="M138" s="161"/>
    </row>
    <row r="139" spans="1:13" ht="19.5" customHeight="1" x14ac:dyDescent="0.2">
      <c r="A139" s="306">
        <v>48</v>
      </c>
      <c r="B139" s="365" t="s">
        <v>373</v>
      </c>
      <c r="C139" s="309" t="s">
        <v>40</v>
      </c>
      <c r="D139" s="54" t="s">
        <v>356</v>
      </c>
      <c r="E139" s="203" t="s">
        <v>237</v>
      </c>
      <c r="F139" s="23">
        <v>1944</v>
      </c>
      <c r="G139" s="23">
        <v>398</v>
      </c>
      <c r="H139" s="23">
        <v>48</v>
      </c>
      <c r="I139" s="24">
        <v>2.7300000000000001E-2</v>
      </c>
      <c r="J139" s="25">
        <v>18.54</v>
      </c>
      <c r="K139" s="330">
        <v>2.7E-2</v>
      </c>
      <c r="L139" s="332">
        <v>18.54</v>
      </c>
      <c r="M139" s="161"/>
    </row>
    <row r="140" spans="1:13" ht="15" thickBot="1" x14ac:dyDescent="0.25">
      <c r="A140" s="336"/>
      <c r="B140" s="355"/>
      <c r="C140" s="338"/>
      <c r="D140" s="58" t="s">
        <v>357</v>
      </c>
      <c r="E140" s="204" t="s">
        <v>247</v>
      </c>
      <c r="F140" s="31"/>
      <c r="G140" s="31"/>
      <c r="H140" s="31"/>
      <c r="I140" s="32"/>
      <c r="J140" s="33"/>
      <c r="K140" s="331"/>
      <c r="L140" s="333"/>
      <c r="M140" s="161"/>
    </row>
    <row r="141" spans="1:13" ht="15.75" thickBot="1" x14ac:dyDescent="0.25">
      <c r="A141" s="363" t="s">
        <v>248</v>
      </c>
      <c r="B141" s="364"/>
      <c r="C141" s="3"/>
      <c r="D141" s="19"/>
      <c r="E141" s="198"/>
      <c r="F141" s="50"/>
      <c r="G141" s="50"/>
      <c r="H141" s="50"/>
      <c r="I141" s="44"/>
      <c r="J141" s="44"/>
      <c r="K141" s="151"/>
      <c r="L141" s="151"/>
      <c r="M141" s="161" t="e">
        <f>#REF!*1.07</f>
        <v>#REF!</v>
      </c>
    </row>
    <row r="142" spans="1:13" ht="19.5" customHeight="1" x14ac:dyDescent="0.2">
      <c r="A142" s="306">
        <v>49</v>
      </c>
      <c r="B142" s="365" t="s">
        <v>249</v>
      </c>
      <c r="C142" s="309" t="s">
        <v>40</v>
      </c>
      <c r="D142" s="54" t="s">
        <v>110</v>
      </c>
      <c r="E142" s="203" t="s">
        <v>237</v>
      </c>
      <c r="F142" s="23">
        <v>804</v>
      </c>
      <c r="G142" s="23">
        <v>410</v>
      </c>
      <c r="H142" s="23">
        <v>47</v>
      </c>
      <c r="I142" s="24">
        <v>1.2E-2</v>
      </c>
      <c r="J142" s="25">
        <v>9.73</v>
      </c>
      <c r="K142" s="330">
        <v>1.2E-2</v>
      </c>
      <c r="L142" s="332">
        <v>9.73</v>
      </c>
      <c r="M142" s="161"/>
    </row>
    <row r="143" spans="1:13" ht="15" thickBot="1" x14ac:dyDescent="0.25">
      <c r="A143" s="336"/>
      <c r="B143" s="355"/>
      <c r="C143" s="338"/>
      <c r="D143" s="58" t="s">
        <v>251</v>
      </c>
      <c r="E143" s="204" t="s">
        <v>236</v>
      </c>
      <c r="F143" s="31"/>
      <c r="G143" s="31"/>
      <c r="H143" s="31"/>
      <c r="I143" s="32"/>
      <c r="J143" s="33"/>
      <c r="K143" s="331"/>
      <c r="L143" s="333"/>
      <c r="M143" s="161"/>
    </row>
    <row r="144" spans="1:13" ht="19.5" customHeight="1" x14ac:dyDescent="0.2">
      <c r="A144" s="306">
        <v>50</v>
      </c>
      <c r="B144" s="365" t="s">
        <v>250</v>
      </c>
      <c r="C144" s="309" t="s">
        <v>40</v>
      </c>
      <c r="D144" s="54" t="s">
        <v>114</v>
      </c>
      <c r="E144" s="203" t="s">
        <v>237</v>
      </c>
      <c r="F144" s="23">
        <v>1182</v>
      </c>
      <c r="G144" s="23">
        <v>410</v>
      </c>
      <c r="H144" s="23">
        <v>47</v>
      </c>
      <c r="I144" s="24">
        <v>1.7999999999999999E-2</v>
      </c>
      <c r="J144" s="25">
        <v>13.72</v>
      </c>
      <c r="K144" s="330">
        <v>1.7999999999999999E-2</v>
      </c>
      <c r="L144" s="332">
        <v>13.72</v>
      </c>
      <c r="M144" s="161"/>
    </row>
    <row r="145" spans="1:13" ht="15" thickBot="1" x14ac:dyDescent="0.25">
      <c r="A145" s="336"/>
      <c r="B145" s="355"/>
      <c r="C145" s="338"/>
      <c r="D145" s="58" t="s">
        <v>251</v>
      </c>
      <c r="E145" s="204" t="s">
        <v>236</v>
      </c>
      <c r="F145" s="31"/>
      <c r="G145" s="31"/>
      <c r="H145" s="31"/>
      <c r="I145" s="32"/>
      <c r="J145" s="33"/>
      <c r="K145" s="331"/>
      <c r="L145" s="333"/>
      <c r="M145" s="161"/>
    </row>
    <row r="146" spans="1:13" ht="19.5" customHeight="1" x14ac:dyDescent="0.2">
      <c r="A146" s="306">
        <v>51</v>
      </c>
      <c r="B146" s="365" t="s">
        <v>253</v>
      </c>
      <c r="C146" s="309" t="s">
        <v>40</v>
      </c>
      <c r="D146" s="54" t="s">
        <v>118</v>
      </c>
      <c r="E146" s="203" t="s">
        <v>237</v>
      </c>
      <c r="F146" s="23">
        <v>1588</v>
      </c>
      <c r="G146" s="23">
        <v>410</v>
      </c>
      <c r="H146" s="23">
        <v>47</v>
      </c>
      <c r="I146" s="24">
        <v>2.4E-2</v>
      </c>
      <c r="J146" s="25">
        <v>18.100000000000001</v>
      </c>
      <c r="K146" s="330">
        <v>2.4E-2</v>
      </c>
      <c r="L146" s="332">
        <v>18.100000000000001</v>
      </c>
      <c r="M146" s="161"/>
    </row>
    <row r="147" spans="1:13" ht="15" thickBot="1" x14ac:dyDescent="0.25">
      <c r="A147" s="336"/>
      <c r="B147" s="355"/>
      <c r="C147" s="338"/>
      <c r="D147" s="58" t="s">
        <v>252</v>
      </c>
      <c r="E147" s="204" t="s">
        <v>247</v>
      </c>
      <c r="F147" s="31"/>
      <c r="G147" s="31"/>
      <c r="H147" s="31"/>
      <c r="I147" s="32"/>
      <c r="J147" s="33"/>
      <c r="K147" s="331"/>
      <c r="L147" s="333"/>
      <c r="M147" s="161"/>
    </row>
    <row r="148" spans="1:13" ht="19.5" customHeight="1" x14ac:dyDescent="0.2">
      <c r="A148" s="306">
        <v>52</v>
      </c>
      <c r="B148" s="365" t="s">
        <v>254</v>
      </c>
      <c r="C148" s="309" t="s">
        <v>40</v>
      </c>
      <c r="D148" s="54" t="s">
        <v>110</v>
      </c>
      <c r="E148" s="203" t="s">
        <v>237</v>
      </c>
      <c r="F148" s="23"/>
      <c r="G148" s="23"/>
      <c r="H148" s="23"/>
      <c r="I148" s="24"/>
      <c r="J148" s="25"/>
      <c r="K148" s="330"/>
      <c r="L148" s="332"/>
      <c r="M148" s="161"/>
    </row>
    <row r="149" spans="1:13" ht="15" thickBot="1" x14ac:dyDescent="0.25">
      <c r="A149" s="336"/>
      <c r="B149" s="355"/>
      <c r="C149" s="338"/>
      <c r="D149" s="58" t="s">
        <v>322</v>
      </c>
      <c r="E149" s="204" t="s">
        <v>236</v>
      </c>
      <c r="F149" s="31"/>
      <c r="G149" s="31"/>
      <c r="H149" s="31"/>
      <c r="I149" s="32"/>
      <c r="J149" s="33"/>
      <c r="K149" s="331"/>
      <c r="L149" s="333"/>
      <c r="M149" s="161"/>
    </row>
    <row r="150" spans="1:13" ht="19.5" customHeight="1" x14ac:dyDescent="0.2">
      <c r="A150" s="306">
        <v>53</v>
      </c>
      <c r="B150" s="365" t="s">
        <v>255</v>
      </c>
      <c r="C150" s="309" t="s">
        <v>40</v>
      </c>
      <c r="D150" s="54" t="s">
        <v>114</v>
      </c>
      <c r="E150" s="203" t="s">
        <v>237</v>
      </c>
      <c r="F150" s="23"/>
      <c r="G150" s="23"/>
      <c r="H150" s="23"/>
      <c r="I150" s="24"/>
      <c r="J150" s="25"/>
      <c r="K150" s="330"/>
      <c r="L150" s="332"/>
      <c r="M150" s="161"/>
    </row>
    <row r="151" spans="1:13" ht="15" thickBot="1" x14ac:dyDescent="0.25">
      <c r="A151" s="336"/>
      <c r="B151" s="355"/>
      <c r="C151" s="338"/>
      <c r="D151" s="58" t="s">
        <v>322</v>
      </c>
      <c r="E151" s="204" t="s">
        <v>236</v>
      </c>
      <c r="F151" s="31"/>
      <c r="G151" s="31"/>
      <c r="H151" s="31"/>
      <c r="I151" s="32"/>
      <c r="J151" s="33"/>
      <c r="K151" s="331"/>
      <c r="L151" s="333"/>
      <c r="M151" s="161"/>
    </row>
    <row r="152" spans="1:13" ht="19.5" customHeight="1" x14ac:dyDescent="0.2">
      <c r="A152" s="306">
        <v>54</v>
      </c>
      <c r="B152" s="365" t="s">
        <v>256</v>
      </c>
      <c r="C152" s="309" t="s">
        <v>40</v>
      </c>
      <c r="D152" s="54" t="s">
        <v>118</v>
      </c>
      <c r="E152" s="203" t="s">
        <v>237</v>
      </c>
      <c r="F152" s="23"/>
      <c r="G152" s="23"/>
      <c r="H152" s="23"/>
      <c r="I152" s="24"/>
      <c r="J152" s="25"/>
      <c r="K152" s="330"/>
      <c r="L152" s="332"/>
      <c r="M152" s="161"/>
    </row>
    <row r="153" spans="1:13" ht="15" thickBot="1" x14ac:dyDescent="0.25">
      <c r="A153" s="336"/>
      <c r="B153" s="355"/>
      <c r="C153" s="338"/>
      <c r="D153" s="58" t="s">
        <v>320</v>
      </c>
      <c r="E153" s="204" t="s">
        <v>247</v>
      </c>
      <c r="F153" s="31"/>
      <c r="G153" s="31"/>
      <c r="H153" s="31"/>
      <c r="I153" s="32"/>
      <c r="J153" s="33"/>
      <c r="K153" s="331"/>
      <c r="L153" s="333"/>
      <c r="M153" s="161"/>
    </row>
  </sheetData>
  <autoFilter ref="A1:E153"/>
  <mergeCells count="248">
    <mergeCell ref="K139:K140"/>
    <mergeCell ref="L139:L140"/>
    <mergeCell ref="A122:A123"/>
    <mergeCell ref="B122:B123"/>
    <mergeCell ref="C122:C123"/>
    <mergeCell ref="A124:A125"/>
    <mergeCell ref="B124:B125"/>
    <mergeCell ref="C124:C125"/>
    <mergeCell ref="C112:C113"/>
    <mergeCell ref="A102:A103"/>
    <mergeCell ref="B102:B103"/>
    <mergeCell ref="C102:C103"/>
    <mergeCell ref="A104:A105"/>
    <mergeCell ref="B104:B105"/>
    <mergeCell ref="C104:C105"/>
    <mergeCell ref="C89:C90"/>
    <mergeCell ref="A137:A138"/>
    <mergeCell ref="B137:B138"/>
    <mergeCell ref="C137:C138"/>
    <mergeCell ref="A133:A134"/>
    <mergeCell ref="B133:B134"/>
    <mergeCell ref="C133:C134"/>
    <mergeCell ref="A139:A140"/>
    <mergeCell ref="B139:B140"/>
    <mergeCell ref="C139:C140"/>
    <mergeCell ref="A130:B130"/>
    <mergeCell ref="A126:A127"/>
    <mergeCell ref="B126:B127"/>
    <mergeCell ref="C126:C127"/>
    <mergeCell ref="C131:C132"/>
    <mergeCell ref="A131:A132"/>
    <mergeCell ref="A135:A136"/>
    <mergeCell ref="B135:B136"/>
    <mergeCell ref="C135:C136"/>
    <mergeCell ref="A150:A151"/>
    <mergeCell ref="B150:B151"/>
    <mergeCell ref="C150:C151"/>
    <mergeCell ref="A152:A153"/>
    <mergeCell ref="B152:B153"/>
    <mergeCell ref="C152:C153"/>
    <mergeCell ref="B142:B143"/>
    <mergeCell ref="C142:C143"/>
    <mergeCell ref="A144:A145"/>
    <mergeCell ref="B144:B145"/>
    <mergeCell ref="C144:C145"/>
    <mergeCell ref="A146:A147"/>
    <mergeCell ref="B146:B147"/>
    <mergeCell ref="C146:C147"/>
    <mergeCell ref="A148:A149"/>
    <mergeCell ref="B148:B149"/>
    <mergeCell ref="C148:C149"/>
    <mergeCell ref="A120:A121"/>
    <mergeCell ref="B120:B121"/>
    <mergeCell ref="C120:C121"/>
    <mergeCell ref="A114:A115"/>
    <mergeCell ref="B114:B115"/>
    <mergeCell ref="C114:C115"/>
    <mergeCell ref="A116:A117"/>
    <mergeCell ref="B116:B117"/>
    <mergeCell ref="C116:C117"/>
    <mergeCell ref="A118:A119"/>
    <mergeCell ref="B118:B119"/>
    <mergeCell ref="C118:C119"/>
    <mergeCell ref="C106:C107"/>
    <mergeCell ref="A112:A113"/>
    <mergeCell ref="B112:B113"/>
    <mergeCell ref="A55:A59"/>
    <mergeCell ref="B55:B59"/>
    <mergeCell ref="C55:C59"/>
    <mergeCell ref="A106:A107"/>
    <mergeCell ref="B106:B107"/>
    <mergeCell ref="A30:A34"/>
    <mergeCell ref="B30:B34"/>
    <mergeCell ref="C30:C34"/>
    <mergeCell ref="A35:A39"/>
    <mergeCell ref="B35:B39"/>
    <mergeCell ref="C35:C39"/>
    <mergeCell ref="A50:A54"/>
    <mergeCell ref="B50:B54"/>
    <mergeCell ref="C50:C54"/>
    <mergeCell ref="A40:A44"/>
    <mergeCell ref="B40:B44"/>
    <mergeCell ref="C40:C44"/>
    <mergeCell ref="A45:A49"/>
    <mergeCell ref="B45:B49"/>
    <mergeCell ref="C45:C49"/>
    <mergeCell ref="A141:B141"/>
    <mergeCell ref="A142:A143"/>
    <mergeCell ref="A68:A70"/>
    <mergeCell ref="B68:B70"/>
    <mergeCell ref="A10:A13"/>
    <mergeCell ref="B10:B13"/>
    <mergeCell ref="A22:A25"/>
    <mergeCell ref="C6:C9"/>
    <mergeCell ref="B64:B66"/>
    <mergeCell ref="A78:A79"/>
    <mergeCell ref="B78:B79"/>
    <mergeCell ref="C10:C13"/>
    <mergeCell ref="A14:A17"/>
    <mergeCell ref="B14:B17"/>
    <mergeCell ref="C14:C17"/>
    <mergeCell ref="A18:A21"/>
    <mergeCell ref="B18:B21"/>
    <mergeCell ref="C18:C21"/>
    <mergeCell ref="B22:B25"/>
    <mergeCell ref="C22:C25"/>
    <mergeCell ref="A26:A29"/>
    <mergeCell ref="B26:B29"/>
    <mergeCell ref="C26:C29"/>
    <mergeCell ref="B131:B132"/>
    <mergeCell ref="F3:H3"/>
    <mergeCell ref="A89:A90"/>
    <mergeCell ref="A64:A66"/>
    <mergeCell ref="A82:A84"/>
    <mergeCell ref="B82:B84"/>
    <mergeCell ref="C82:C84"/>
    <mergeCell ref="C64:C66"/>
    <mergeCell ref="C78:C79"/>
    <mergeCell ref="C68:C70"/>
    <mergeCell ref="A71:A73"/>
    <mergeCell ref="B71:B73"/>
    <mergeCell ref="C71:C73"/>
    <mergeCell ref="A74:A76"/>
    <mergeCell ref="B74:B76"/>
    <mergeCell ref="C74:C76"/>
    <mergeCell ref="A80:A81"/>
    <mergeCell ref="B80:B81"/>
    <mergeCell ref="C80:C81"/>
    <mergeCell ref="A85:A87"/>
    <mergeCell ref="B85:B87"/>
    <mergeCell ref="C85:C87"/>
    <mergeCell ref="B6:B9"/>
    <mergeCell ref="A6:A9"/>
    <mergeCell ref="B89:B90"/>
    <mergeCell ref="K6:K9"/>
    <mergeCell ref="K10:K13"/>
    <mergeCell ref="K14:K17"/>
    <mergeCell ref="K18:K21"/>
    <mergeCell ref="K22:K25"/>
    <mergeCell ref="K26:K29"/>
    <mergeCell ref="K30:K34"/>
    <mergeCell ref="K35:K39"/>
    <mergeCell ref="K40:K44"/>
    <mergeCell ref="K45:K49"/>
    <mergeCell ref="K50:K54"/>
    <mergeCell ref="K55:K59"/>
    <mergeCell ref="K64:K66"/>
    <mergeCell ref="K68:K70"/>
    <mergeCell ref="K71:K73"/>
    <mergeCell ref="K74:K76"/>
    <mergeCell ref="K78:K79"/>
    <mergeCell ref="K85:K87"/>
    <mergeCell ref="K89:K90"/>
    <mergeCell ref="K102:K103"/>
    <mergeCell ref="K106:K107"/>
    <mergeCell ref="K112:K113"/>
    <mergeCell ref="K114:K115"/>
    <mergeCell ref="K104:K105"/>
    <mergeCell ref="K144:K145"/>
    <mergeCell ref="K148:K149"/>
    <mergeCell ref="K150:K151"/>
    <mergeCell ref="K152:K153"/>
    <mergeCell ref="L6:L9"/>
    <mergeCell ref="L10:L13"/>
    <mergeCell ref="L14:L17"/>
    <mergeCell ref="L18:L21"/>
    <mergeCell ref="L22:L25"/>
    <mergeCell ref="L26:L29"/>
    <mergeCell ref="L30:L34"/>
    <mergeCell ref="L35:L39"/>
    <mergeCell ref="L40:L44"/>
    <mergeCell ref="L45:L49"/>
    <mergeCell ref="L50:L54"/>
    <mergeCell ref="L55:L59"/>
    <mergeCell ref="L64:L66"/>
    <mergeCell ref="L68:L70"/>
    <mergeCell ref="L71:L73"/>
    <mergeCell ref="L74:L76"/>
    <mergeCell ref="L78:L79"/>
    <mergeCell ref="K116:K117"/>
    <mergeCell ref="K118:K119"/>
    <mergeCell ref="L144:L145"/>
    <mergeCell ref="L146:L147"/>
    <mergeCell ref="L148:L149"/>
    <mergeCell ref="L150:L151"/>
    <mergeCell ref="L152:L153"/>
    <mergeCell ref="A62:A63"/>
    <mergeCell ref="B62:B63"/>
    <mergeCell ref="C62:C63"/>
    <mergeCell ref="K62:K63"/>
    <mergeCell ref="L62:L63"/>
    <mergeCell ref="L116:L117"/>
    <mergeCell ref="L118:L119"/>
    <mergeCell ref="L120:L121"/>
    <mergeCell ref="L122:L123"/>
    <mergeCell ref="L124:L125"/>
    <mergeCell ref="L126:L127"/>
    <mergeCell ref="L131:L132"/>
    <mergeCell ref="L133:L134"/>
    <mergeCell ref="L135:L136"/>
    <mergeCell ref="L80:L81"/>
    <mergeCell ref="L82:L84"/>
    <mergeCell ref="L85:L87"/>
    <mergeCell ref="L89:L90"/>
    <mergeCell ref="L102:L103"/>
    <mergeCell ref="K146:K147"/>
    <mergeCell ref="A60:A61"/>
    <mergeCell ref="B60:B61"/>
    <mergeCell ref="C60:C61"/>
    <mergeCell ref="K60:K61"/>
    <mergeCell ref="L60:L61"/>
    <mergeCell ref="L137:L138"/>
    <mergeCell ref="L142:L143"/>
    <mergeCell ref="L104:L105"/>
    <mergeCell ref="L106:L107"/>
    <mergeCell ref="L112:L113"/>
    <mergeCell ref="L114:L115"/>
    <mergeCell ref="K137:K138"/>
    <mergeCell ref="K142:K143"/>
    <mergeCell ref="K120:K121"/>
    <mergeCell ref="K122:K123"/>
    <mergeCell ref="K124:K125"/>
    <mergeCell ref="K126:K127"/>
    <mergeCell ref="K131:K132"/>
    <mergeCell ref="K133:K134"/>
    <mergeCell ref="K135:K136"/>
    <mergeCell ref="K80:K81"/>
    <mergeCell ref="K82:K84"/>
    <mergeCell ref="A110:A111"/>
    <mergeCell ref="B110:B111"/>
    <mergeCell ref="C110:C111"/>
    <mergeCell ref="K110:K111"/>
    <mergeCell ref="L110:L111"/>
    <mergeCell ref="A108:A109"/>
    <mergeCell ref="B108:B109"/>
    <mergeCell ref="C108:C109"/>
    <mergeCell ref="K108:K109"/>
    <mergeCell ref="L108:L109"/>
    <mergeCell ref="A91:A93"/>
    <mergeCell ref="C91:C93"/>
    <mergeCell ref="K91:K93"/>
    <mergeCell ref="L91:L93"/>
    <mergeCell ref="A94:A96"/>
    <mergeCell ref="C94:C96"/>
    <mergeCell ref="K94:K96"/>
    <mergeCell ref="L94:L96"/>
    <mergeCell ref="B91:B93"/>
    <mergeCell ref="B94:B96"/>
  </mergeCells>
  <phoneticPr fontId="1" type="noConversion"/>
  <pageMargins left="0.27559055118110237" right="0.19685039370078741" top="0.35433070866141736" bottom="0.39370078740157483" header="0.27559055118110237" footer="0.15748031496062992"/>
  <pageSetup paperSize="9" scale="53" fitToHeight="2" orientation="portrait" r:id="rId1"/>
  <headerFooter alignWithMargins="0">
    <oddFooter>Страница &amp;С&amp;ПAKCENT_price_25.04.2013</oddFooter>
  </headerFooter>
  <rowBreaks count="1" manualBreakCount="1">
    <brk id="87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4"/>
  <sheetViews>
    <sheetView showGridLines="0" zoomScale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42" sqref="A42"/>
    </sheetView>
  </sheetViews>
  <sheetFormatPr defaultColWidth="9.140625" defaultRowHeight="13.5" x14ac:dyDescent="0.25"/>
  <cols>
    <col min="1" max="1" width="58.5703125" style="61" customWidth="1"/>
    <col min="2" max="2" width="24" style="61" customWidth="1"/>
    <col min="3" max="3" width="0.85546875" style="61" customWidth="1"/>
    <col min="4" max="16384" width="9.140625" style="61"/>
  </cols>
  <sheetData>
    <row r="1" spans="1:2" ht="21" thickBot="1" x14ac:dyDescent="0.35">
      <c r="A1" s="100" t="s">
        <v>42</v>
      </c>
    </row>
    <row r="2" spans="1:2" ht="32.25" thickBot="1" x14ac:dyDescent="0.3">
      <c r="A2" s="101" t="s">
        <v>0</v>
      </c>
      <c r="B2" s="102" t="s">
        <v>1</v>
      </c>
    </row>
    <row r="3" spans="1:2" s="105" customFormat="1" ht="18" thickBot="1" x14ac:dyDescent="0.35">
      <c r="A3" s="103" t="s">
        <v>49</v>
      </c>
      <c r="B3" s="104"/>
    </row>
    <row r="4" spans="1:2" ht="14.25" thickBot="1" x14ac:dyDescent="0.3">
      <c r="A4" s="106" t="s">
        <v>2</v>
      </c>
      <c r="B4" s="107" t="s">
        <v>269</v>
      </c>
    </row>
    <row r="5" spans="1:2" ht="14.25" thickBot="1" x14ac:dyDescent="0.3">
      <c r="A5" s="106" t="s">
        <v>3</v>
      </c>
      <c r="B5" s="107" t="s">
        <v>276</v>
      </c>
    </row>
    <row r="6" spans="1:2" ht="14.25" thickBot="1" x14ac:dyDescent="0.3">
      <c r="A6" s="106" t="s">
        <v>4</v>
      </c>
      <c r="B6" s="107" t="s">
        <v>269</v>
      </c>
    </row>
    <row r="7" spans="1:2" ht="14.25" thickBot="1" x14ac:dyDescent="0.3">
      <c r="A7" s="106" t="s">
        <v>5</v>
      </c>
      <c r="B7" s="107" t="s">
        <v>275</v>
      </c>
    </row>
    <row r="8" spans="1:2" ht="14.25" thickBot="1" x14ac:dyDescent="0.3">
      <c r="A8" s="106" t="s">
        <v>6</v>
      </c>
      <c r="B8" s="107" t="s">
        <v>28</v>
      </c>
    </row>
    <row r="9" spans="1:2" ht="14.25" thickBot="1" x14ac:dyDescent="0.3">
      <c r="A9" s="106" t="s">
        <v>7</v>
      </c>
      <c r="B9" s="107">
        <v>25</v>
      </c>
    </row>
    <row r="10" spans="1:2" ht="14.25" thickBot="1" x14ac:dyDescent="0.3">
      <c r="A10" s="106" t="s">
        <v>8</v>
      </c>
      <c r="B10" s="107" t="s">
        <v>274</v>
      </c>
    </row>
    <row r="11" spans="1:2" ht="14.25" thickBot="1" x14ac:dyDescent="0.3">
      <c r="A11" s="108" t="s">
        <v>277</v>
      </c>
      <c r="B11" s="146" t="s">
        <v>278</v>
      </c>
    </row>
    <row r="12" spans="1:2" s="105" customFormat="1" ht="18" thickBot="1" x14ac:dyDescent="0.35">
      <c r="A12" s="103" t="s">
        <v>50</v>
      </c>
      <c r="B12" s="104"/>
    </row>
    <row r="13" spans="1:2" ht="14.25" thickBot="1" x14ac:dyDescent="0.3">
      <c r="A13" s="106" t="s">
        <v>9</v>
      </c>
      <c r="B13" s="107" t="s">
        <v>269</v>
      </c>
    </row>
    <row r="14" spans="1:2" ht="14.25" thickBot="1" x14ac:dyDescent="0.3">
      <c r="A14" s="106" t="s">
        <v>10</v>
      </c>
      <c r="B14" s="107" t="s">
        <v>48</v>
      </c>
    </row>
    <row r="15" spans="1:2" s="105" customFormat="1" ht="18" thickBot="1" x14ac:dyDescent="0.35">
      <c r="A15" s="103" t="s">
        <v>54</v>
      </c>
      <c r="B15" s="104"/>
    </row>
    <row r="16" spans="1:2" ht="14.25" thickBot="1" x14ac:dyDescent="0.3">
      <c r="A16" s="106" t="s">
        <v>11</v>
      </c>
      <c r="B16" s="107">
        <v>18</v>
      </c>
    </row>
    <row r="17" spans="1:2" ht="14.25" thickBot="1" x14ac:dyDescent="0.3">
      <c r="A17" s="106" t="s">
        <v>271</v>
      </c>
      <c r="B17" s="107" t="s">
        <v>273</v>
      </c>
    </row>
    <row r="18" spans="1:2" ht="14.25" thickBot="1" x14ac:dyDescent="0.3">
      <c r="A18" s="106" t="s">
        <v>12</v>
      </c>
      <c r="B18" s="107">
        <v>18</v>
      </c>
    </row>
    <row r="19" spans="1:2" ht="14.25" thickBot="1" x14ac:dyDescent="0.3">
      <c r="A19" s="106" t="s">
        <v>13</v>
      </c>
      <c r="B19" s="107" t="s">
        <v>272</v>
      </c>
    </row>
    <row r="20" spans="1:2" ht="14.25" thickBot="1" x14ac:dyDescent="0.3">
      <c r="A20" s="106" t="s">
        <v>26</v>
      </c>
      <c r="B20" s="107" t="s">
        <v>326</v>
      </c>
    </row>
    <row r="21" spans="1:2" ht="14.25" thickBot="1" x14ac:dyDescent="0.3">
      <c r="A21" s="106" t="s">
        <v>280</v>
      </c>
      <c r="B21" s="107" t="s">
        <v>279</v>
      </c>
    </row>
    <row r="22" spans="1:2" ht="14.25" thickBot="1" x14ac:dyDescent="0.3">
      <c r="A22" s="106" t="s">
        <v>14</v>
      </c>
      <c r="B22" s="107">
        <v>18</v>
      </c>
    </row>
    <row r="23" spans="1:2" ht="14.25" thickBot="1" x14ac:dyDescent="0.3">
      <c r="A23" s="106" t="s">
        <v>15</v>
      </c>
      <c r="B23" s="107" t="s">
        <v>274</v>
      </c>
    </row>
    <row r="24" spans="1:2" ht="14.25" thickBot="1" x14ac:dyDescent="0.3">
      <c r="A24" s="106" t="s">
        <v>53</v>
      </c>
      <c r="B24" s="107" t="s">
        <v>327</v>
      </c>
    </row>
    <row r="25" spans="1:2" ht="14.25" thickBot="1" x14ac:dyDescent="0.3">
      <c r="A25" s="106" t="s">
        <v>18</v>
      </c>
      <c r="B25" s="107" t="s">
        <v>28</v>
      </c>
    </row>
    <row r="26" spans="1:2" ht="14.25" thickBot="1" x14ac:dyDescent="0.3">
      <c r="A26" s="158" t="s">
        <v>328</v>
      </c>
      <c r="B26" s="159" t="s">
        <v>329</v>
      </c>
    </row>
    <row r="27" spans="1:2" ht="14.25" thickBot="1" x14ac:dyDescent="0.3">
      <c r="A27" s="160" t="s">
        <v>282</v>
      </c>
      <c r="B27" s="107" t="s">
        <v>330</v>
      </c>
    </row>
    <row r="28" spans="1:2" s="105" customFormat="1" ht="18" thickBot="1" x14ac:dyDescent="0.35">
      <c r="A28" s="103" t="s">
        <v>25</v>
      </c>
      <c r="B28" s="104"/>
    </row>
    <row r="29" spans="1:2" ht="14.25" thickBot="1" x14ac:dyDescent="0.3">
      <c r="A29" s="106" t="s">
        <v>319</v>
      </c>
      <c r="B29" s="107">
        <v>18</v>
      </c>
    </row>
    <row r="30" spans="1:2" ht="14.25" thickBot="1" x14ac:dyDescent="0.3">
      <c r="A30" s="106" t="s">
        <v>16</v>
      </c>
      <c r="B30" s="107">
        <v>18</v>
      </c>
    </row>
    <row r="31" spans="1:2" ht="14.25" thickBot="1" x14ac:dyDescent="0.3">
      <c r="A31" s="106" t="s">
        <v>13</v>
      </c>
      <c r="B31" s="107" t="s">
        <v>270</v>
      </c>
    </row>
    <row r="32" spans="1:2" ht="14.25" thickBot="1" x14ac:dyDescent="0.3">
      <c r="A32" s="106" t="s">
        <v>17</v>
      </c>
      <c r="B32" s="107">
        <v>18</v>
      </c>
    </row>
    <row r="33" spans="1:2" ht="14.25" thickBot="1" x14ac:dyDescent="0.3">
      <c r="A33" s="106" t="s">
        <v>19</v>
      </c>
      <c r="B33" s="107" t="s">
        <v>281</v>
      </c>
    </row>
    <row r="34" spans="1:2" ht="14.25" thickBot="1" x14ac:dyDescent="0.3">
      <c r="A34" s="106" t="s">
        <v>18</v>
      </c>
      <c r="B34" s="107" t="s">
        <v>28</v>
      </c>
    </row>
    <row r="35" spans="1:2" s="105" customFormat="1" ht="18" thickBot="1" x14ac:dyDescent="0.35">
      <c r="A35" s="103" t="s">
        <v>37</v>
      </c>
      <c r="B35" s="104"/>
    </row>
    <row r="36" spans="1:2" ht="14.25" thickBot="1" x14ac:dyDescent="0.3">
      <c r="A36" s="106" t="s">
        <v>20</v>
      </c>
      <c r="B36" s="107">
        <v>18</v>
      </c>
    </row>
    <row r="37" spans="1:2" ht="14.25" thickBot="1" x14ac:dyDescent="0.3">
      <c r="A37" s="106" t="s">
        <v>21</v>
      </c>
      <c r="B37" s="107" t="s">
        <v>274</v>
      </c>
    </row>
    <row r="38" spans="1:2" ht="14.25" thickBot="1" x14ac:dyDescent="0.3">
      <c r="A38" s="106" t="s">
        <v>26</v>
      </c>
      <c r="B38" s="107" t="s">
        <v>331</v>
      </c>
    </row>
    <row r="39" spans="1:2" ht="14.25" thickBot="1" x14ac:dyDescent="0.3">
      <c r="A39" s="106" t="s">
        <v>43</v>
      </c>
      <c r="B39" s="107" t="s">
        <v>52</v>
      </c>
    </row>
    <row r="40" spans="1:2" ht="14.25" thickBot="1" x14ac:dyDescent="0.3">
      <c r="A40" s="106" t="s">
        <v>282</v>
      </c>
      <c r="B40" s="107" t="s">
        <v>283</v>
      </c>
    </row>
    <row r="41" spans="1:2" ht="14.25" thickBot="1" x14ac:dyDescent="0.3">
      <c r="A41" s="106" t="s">
        <v>22</v>
      </c>
      <c r="B41" s="107" t="s">
        <v>284</v>
      </c>
    </row>
    <row r="42" spans="1:2" ht="14.25" thickBot="1" x14ac:dyDescent="0.3">
      <c r="A42" s="106"/>
      <c r="B42" s="107"/>
    </row>
    <row r="43" spans="1:2" ht="17.25" x14ac:dyDescent="0.25">
      <c r="A43" s="109"/>
      <c r="B43" s="6"/>
    </row>
    <row r="44" spans="1:2" ht="17.25" x14ac:dyDescent="0.3">
      <c r="A44" s="105"/>
    </row>
  </sheetData>
  <phoneticPr fontId="1" type="noConversion"/>
  <pageMargins left="0.75" right="0.28000000000000003" top="0.53" bottom="0.17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ПРАЙС </vt:lpstr>
      <vt:lpstr>состав</vt:lpstr>
      <vt:lpstr>Тех.описание</vt:lpstr>
      <vt:lpstr>состав!Заголовки_для_печати</vt:lpstr>
      <vt:lpstr>'ПРАЙС '!Область_печати</vt:lpstr>
      <vt:lpstr>состав!Область_печати</vt:lpstr>
    </vt:vector>
  </TitlesOfParts>
  <Company>Юранта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manager_salon_director@outlook.com</cp:lastModifiedBy>
  <cp:lastPrinted>2023-07-10T08:33:07Z</cp:lastPrinted>
  <dcterms:created xsi:type="dcterms:W3CDTF">2005-08-11T08:08:17Z</dcterms:created>
  <dcterms:modified xsi:type="dcterms:W3CDTF">2025-12-30T07:42:52Z</dcterms:modified>
</cp:coreProperties>
</file>