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nager\d\Документация\Прайс-листы с-на Директор\2026\Сайт\Скайлэнд\"/>
    </mc:Choice>
  </mc:AlternateContent>
  <bookViews>
    <workbookView xWindow="-120" yWindow="-120" windowWidth="38640" windowHeight="21240" tabRatio="917"/>
  </bookViews>
  <sheets>
    <sheet name="Cтолы ЛДСП" sheetId="10" r:id="rId1"/>
    <sheet name="Тумбы и доп.элементы" sheetId="1" r:id="rId2"/>
    <sheet name="Шкафы и двери " sheetId="20" r:id="rId3"/>
    <sheet name="Комплектация шкафов" sheetId="16" r:id="rId4"/>
    <sheet name="Компоновки ассортимента" sheetId="5" r:id="rId5"/>
    <sheet name="Техн" sheetId="37" state="hidden" r:id="rId6"/>
  </sheets>
  <definedNames>
    <definedName name="_xlnm._FilterDatabase" localSheetId="2" hidden="1">'Шкафы и двери '!$A$2:$G$25</definedName>
    <definedName name="_xlnm.Print_Area" localSheetId="0">'Cтолы ЛДСП'!$A$1:$G$23</definedName>
    <definedName name="_xlnm.Print_Area" localSheetId="3">'Комплектация шкафов'!$A$1:$L$36</definedName>
    <definedName name="_xlnm.Print_Area" localSheetId="4">'Компоновки ассортимента'!$A$1:$O$71</definedName>
    <definedName name="_xlnm.Print_Area" localSheetId="1">'Тумбы и доп.элементы'!$A$1:$G$18</definedName>
    <definedName name="_xlnm.Print_Area" localSheetId="2">'Шкафы и двери '!$A$1:$G$28</definedName>
  </definedNames>
  <calcPr calcId="162913" refMode="R1C1" fullPrecision="0"/>
</workbook>
</file>

<file path=xl/calcChain.xml><?xml version="1.0" encoding="utf-8"?>
<calcChain xmlns="http://schemas.openxmlformats.org/spreadsheetml/2006/main">
  <c r="B5" i="37" l="1"/>
  <c r="L21" i="16" l="1"/>
  <c r="L36" i="16"/>
  <c r="L29" i="16"/>
  <c r="L32" i="16"/>
  <c r="L30" i="16"/>
  <c r="L25" i="16"/>
  <c r="L17" i="16"/>
  <c r="L16" i="16"/>
  <c r="L14" i="16"/>
  <c r="L11" i="16"/>
  <c r="L12" i="16"/>
  <c r="L18" i="16"/>
  <c r="L20" i="16"/>
  <c r="L19" i="16"/>
  <c r="L35" i="16"/>
  <c r="L34" i="16"/>
  <c r="L33" i="16"/>
</calcChain>
</file>

<file path=xl/sharedStrings.xml><?xml version="1.0" encoding="utf-8"?>
<sst xmlns="http://schemas.openxmlformats.org/spreadsheetml/2006/main" count="364" uniqueCount="205">
  <si>
    <t>Наименование</t>
  </si>
  <si>
    <t>Артикул</t>
  </si>
  <si>
    <t>Цена</t>
  </si>
  <si>
    <t xml:space="preserve"> </t>
  </si>
  <si>
    <t>Комбинация №1</t>
  </si>
  <si>
    <t>Комбинация №2</t>
  </si>
  <si>
    <t>Комбинация №3</t>
  </si>
  <si>
    <t>Описание</t>
  </si>
  <si>
    <t>Габаритные размеры</t>
  </si>
  <si>
    <t>Объем (м.куб.)</t>
  </si>
  <si>
    <t xml:space="preserve">Вес (кг)              </t>
  </si>
  <si>
    <t>Стеллаж</t>
  </si>
  <si>
    <t>Гардероб</t>
  </si>
  <si>
    <t>Двери:</t>
  </si>
  <si>
    <t>дверь низкая</t>
  </si>
  <si>
    <t>Стёкла:</t>
  </si>
  <si>
    <t>дверь средняя</t>
  </si>
  <si>
    <t>дверь высокая</t>
  </si>
  <si>
    <t>Название</t>
  </si>
  <si>
    <t>Состоит</t>
  </si>
  <si>
    <t>кол.</t>
  </si>
  <si>
    <t>Дверь</t>
  </si>
  <si>
    <t>каркас</t>
  </si>
  <si>
    <t>дверь</t>
  </si>
  <si>
    <t>Двери</t>
  </si>
  <si>
    <t>Каркас гардероба</t>
  </si>
  <si>
    <t>Двери стеклянные</t>
  </si>
  <si>
    <t>Комплектация шкафов серии XTEN</t>
  </si>
  <si>
    <t>Компоновки элементов</t>
  </si>
  <si>
    <t>Цена:</t>
  </si>
  <si>
    <t>`</t>
  </si>
  <si>
    <t xml:space="preserve">Шкафы широкие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</si>
  <si>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Изображение</t>
  </si>
  <si>
    <t>Габаритные размеры
(ШхГхВ)</t>
  </si>
  <si>
    <t>Шкафы узкие комплектуются левыми или правыми деревянными дверьми, а также универсальными стеклянными дверьми в алюминиевой раме</t>
  </si>
  <si>
    <t>Рабочие станции</t>
  </si>
  <si>
    <t>Стекло</t>
  </si>
  <si>
    <t>Фурнитура</t>
  </si>
  <si>
    <t>1</t>
  </si>
  <si>
    <t>Шкаф с 1 комплектом глухих малых дверей</t>
  </si>
  <si>
    <t>Шкаф комбинированный</t>
  </si>
  <si>
    <t>Шкаф с глухими средними и малыми дверьми</t>
  </si>
  <si>
    <t>Шкаф с 2-мя комплектами глухих малых дверей</t>
  </si>
  <si>
    <t>Шкаф с глухими дверьми</t>
  </si>
  <si>
    <t>Шкаф с глухими малыми дверьми</t>
  </si>
  <si>
    <t>Шкаф с глухими средними дверьми</t>
  </si>
  <si>
    <t>Шкаф со стеклянными дверьми</t>
  </si>
  <si>
    <t>Шкаф колонка с глухой малой дверью</t>
  </si>
  <si>
    <t>Шкаф-колонка с глухой малой дверью</t>
  </si>
  <si>
    <t>Шкаф-колонка комбинированная</t>
  </si>
  <si>
    <t>Шкаф-колонка с глухой дверью</t>
  </si>
  <si>
    <t>Шкаф колонка с глухой средней дверью</t>
  </si>
  <si>
    <t>Шкаф-колонка со стеклянной дверью</t>
  </si>
  <si>
    <t>Брифинг-приставка</t>
  </si>
  <si>
    <t>Мебель для персонала "USTO"</t>
  </si>
  <si>
    <t>Столы прямые</t>
  </si>
  <si>
    <t>Столы эргономичные</t>
  </si>
  <si>
    <t>Тумбы мобильные</t>
  </si>
  <si>
    <t>Тумбы приставные</t>
  </si>
  <si>
    <t>Тумбы с выдвижными секциями</t>
  </si>
  <si>
    <t>Дополнительные элементы</t>
  </si>
  <si>
    <t>Шкафы-локеры</t>
  </si>
  <si>
    <t>Каркасы шкафов</t>
  </si>
  <si>
    <t>USST 1167</t>
  </si>
  <si>
    <t>USST 1567</t>
  </si>
  <si>
    <t>USST 1367</t>
  </si>
  <si>
    <t>USCET 1387 (L/R)</t>
  </si>
  <si>
    <t>USCET 1587 (L/R)</t>
  </si>
  <si>
    <t>US2ST 1113</t>
  </si>
  <si>
    <t>US2ST 1313</t>
  </si>
  <si>
    <t>US2ST 1513</t>
  </si>
  <si>
    <t>US2CET 1317.1</t>
  </si>
  <si>
    <t>US2CET 1517.1</t>
  </si>
  <si>
    <t>US2CET 1317.2</t>
  </si>
  <si>
    <t>US2CET 1517.2</t>
  </si>
  <si>
    <t>US2CET 1317.3</t>
  </si>
  <si>
    <t>US2CET 1517.3</t>
  </si>
  <si>
    <t>UMC-2D.A</t>
  </si>
  <si>
    <t>UMC-3D.A</t>
  </si>
  <si>
    <t>ULC-3D.A</t>
  </si>
  <si>
    <t>ULC-4D.A</t>
  </si>
  <si>
    <t>UDLS 750</t>
  </si>
  <si>
    <t>UDMS 1250</t>
  </si>
  <si>
    <t>UOS 670</t>
  </si>
  <si>
    <t>UOK 670</t>
  </si>
  <si>
    <t>ULHCS 7715</t>
  </si>
  <si>
    <t>ULMCS 7712</t>
  </si>
  <si>
    <t>UHCS 1260</t>
  </si>
  <si>
    <t>ULCS 1336</t>
  </si>
  <si>
    <t>USH-2</t>
  </si>
  <si>
    <t>UCWS 77-1</t>
  </si>
  <si>
    <t>ULCS 77</t>
  </si>
  <si>
    <t>UMCS 77</t>
  </si>
  <si>
    <t>UHCS 77</t>
  </si>
  <si>
    <t>ULCS 38</t>
  </si>
  <si>
    <t>UMCS 38</t>
  </si>
  <si>
    <t>UHCS 38</t>
  </si>
  <si>
    <t>ULD 38-1</t>
  </si>
  <si>
    <t>ULD 38-2</t>
  </si>
  <si>
    <t>UMD 38-1</t>
  </si>
  <si>
    <t>UMD 38-2</t>
  </si>
  <si>
    <t>UHD 38-1</t>
  </si>
  <si>
    <t>UHD 38-2</t>
  </si>
  <si>
    <t>UGD 38-1</t>
  </si>
  <si>
    <t>UCWS 77</t>
  </si>
  <si>
    <t>UHCS 77.1</t>
  </si>
  <si>
    <t>UHCS 77.2</t>
  </si>
  <si>
    <t>UHCS 77.3</t>
  </si>
  <si>
    <t>UHCS 77.4</t>
  </si>
  <si>
    <t>UHCS 77.5</t>
  </si>
  <si>
    <t>UMCS 77.1</t>
  </si>
  <si>
    <t>UMCS 77.2</t>
  </si>
  <si>
    <t>UMCS 77.3</t>
  </si>
  <si>
    <t>ULCS 77.1</t>
  </si>
  <si>
    <t>UHCS 38.1</t>
  </si>
  <si>
    <t>UHCS 38.2</t>
  </si>
  <si>
    <t>UHCS 38.5</t>
  </si>
  <si>
    <t>UMCS 38.1</t>
  </si>
  <si>
    <t>UMCS 38.2</t>
  </si>
  <si>
    <t>ULCS 38.1</t>
  </si>
  <si>
    <t>стекло тонированное бронза серая</t>
  </si>
  <si>
    <t>1160х670х750</t>
  </si>
  <si>
    <t>1360х670х750</t>
  </si>
  <si>
    <t>1560х670х750</t>
  </si>
  <si>
    <t>1360х870х750</t>
  </si>
  <si>
    <t>1560х870х750</t>
  </si>
  <si>
    <t>1160х1346х750</t>
  </si>
  <si>
    <t>1360х1346х750</t>
  </si>
  <si>
    <t>1560х1346х750</t>
  </si>
  <si>
    <t>1360х1740х750</t>
  </si>
  <si>
    <t>1560х1740х750</t>
  </si>
  <si>
    <t>430х670х750</t>
  </si>
  <si>
    <t>430х670х1250</t>
  </si>
  <si>
    <t>461х450х750</t>
  </si>
  <si>
    <t>461х450х614</t>
  </si>
  <si>
    <t>430х670х272</t>
  </si>
  <si>
    <t>430х670х522</t>
  </si>
  <si>
    <t>770х600х1975</t>
  </si>
  <si>
    <t>385х365х840</t>
  </si>
  <si>
    <t>385х365х1975</t>
  </si>
  <si>
    <t>385х365х1207</t>
  </si>
  <si>
    <t>770х365х1207</t>
  </si>
  <si>
    <t>770х365х840</t>
  </si>
  <si>
    <t>770х365х1975</t>
  </si>
  <si>
    <t>381х1132х4</t>
  </si>
  <si>
    <t>Стекло - тонированная бронза серое, толщиной 4мм</t>
  </si>
  <si>
    <t>350х265х50</t>
  </si>
  <si>
    <t>1200х600х1975</t>
  </si>
  <si>
    <t>1346х365х750</t>
  </si>
  <si>
    <t>770х365х1585</t>
  </si>
  <si>
    <t>Москва/Санкт-Петербург</t>
  </si>
  <si>
    <t>рублях</t>
  </si>
  <si>
    <t>Екатеринбург</t>
  </si>
  <si>
    <t>Новосибирск</t>
  </si>
  <si>
    <t>Ростов-на-Дону</t>
  </si>
  <si>
    <t>СНГ</t>
  </si>
  <si>
    <t>Гродно</t>
  </si>
  <si>
    <t>бел.рублях</t>
  </si>
  <si>
    <t>Цвета: Белый*, Мокачино*</t>
  </si>
  <si>
    <t>Кашпо из ЛДСП т.22 и 16мм, кромки ПВХ т.2 и 0,45мм.</t>
  </si>
  <si>
    <t xml:space="preserve">Столешница прямая из ЛДСП т.22мм. Кромка ПВХ т.2мм черного цвета. Столешница с двумя отверстиями под кабель-канал D=60мм с квадратными пластиковыми заглушками 70х70мм черного цвета. Фронтальная панель из ЛДСП т.16мм. 
Опоры из ЛДСП т.16мм со встроенным металлическим кабель-каналом для проводов габаритом 80х720х20мм черного цвета. Стол комплектуется регулируемыми опорами. </t>
  </si>
  <si>
    <t xml:space="preserve">Столешница эргономичная из ЛДСП т.22мм. Кромка ПВХ т.2мм черного цвета. Столешница с двумя отверстиями под кабель-канал D=60мм с квадратными пластиковыми заглушками 70х70мм черного цвета. Фронтальная панель из ЛДСП т.16мм. 
Опоры из ЛДСП т.16мм со встроенным металлическим кабель-каналом для проводов габаритом 80х720х20мм черного цвета. Стол комплектуется регулируемыми опорами. </t>
  </si>
  <si>
    <t>Столешница брифинг-приставки из ЛДСП т.22мм., опора из ЛДСП т.16мм. Кромки ПВХ т.2мм черного цвета. Комплектуется регулируемыми опорами</t>
  </si>
  <si>
    <t xml:space="preserve">Столешницы прямые из ЛДСП т.22мм. Кромка ПВХ т.2мм черного цвета. Столешницы с двумя отверстиями под кабель-канал D=60мм с квадратными пластиковыми заглушками 70х70мм черного цвета. Опоры из ЛДСП т.16мм со встроенным металлическим кабель-каналом для проводов габаритом 80х720х20мм черного цвета. Стол комплектуется регулируемыми опорами. </t>
  </si>
  <si>
    <t xml:space="preserve">Столешницы эргономичные из ЛДСП т.22мм. Кромка ПВХ т.2мм черного цвета. Столешницы с двумя отверстиями под кабель-канал D=60мм с квадратными пластиковыми заглушками 70х70мм черного цвета. Опоры из ЛДСП т.16мм со встроенным металлическим кабель-каналом для проводов габаритом 80х720х20мм черного цвета. Стол комплектуется регулируемыми опорами. </t>
  </si>
  <si>
    <t>Полка из ЛДСП т.22 и 16мм, кромки ПВХ т.2 и 0,45мм. 
Полка имеет заднюю стенку.</t>
  </si>
  <si>
    <t>764х16х765</t>
  </si>
  <si>
    <t>381х16х765</t>
  </si>
  <si>
    <t>381х16х1132</t>
  </si>
  <si>
    <t>764х16х1132</t>
  </si>
  <si>
    <t>381х16х1900</t>
  </si>
  <si>
    <t>764х16х1900</t>
  </si>
  <si>
    <t>UMCS 38.3</t>
  </si>
  <si>
    <t xml:space="preserve">Стол прямой </t>
  </si>
  <si>
    <t xml:space="preserve">Стол эргономичный </t>
  </si>
  <si>
    <t xml:space="preserve">Брифинг-приставка </t>
  </si>
  <si>
    <t xml:space="preserve">Стол двойной </t>
  </si>
  <si>
    <t xml:space="preserve">Тумба приставная </t>
  </si>
  <si>
    <t xml:space="preserve">Тумба с выдвижной секцией </t>
  </si>
  <si>
    <t xml:space="preserve">Кашпо </t>
  </si>
  <si>
    <t xml:space="preserve">Шкаф высокий с дверьми купе </t>
  </si>
  <si>
    <t xml:space="preserve">Стеллаж </t>
  </si>
  <si>
    <t>Каркас из ЛДСП т.22 и 16мм с кромками ПВХ т.2, 1 и 0,45мм. Задняя стенка из ЛДСП т. 16мм. Комплектуется регулируемыми опорами.</t>
  </si>
  <si>
    <t>Каркасы из ЛДСП т.22 и 16мм, с кромками ПВХ т.2мм, 1мм и 0,45мм. Задняя стенка из ЛДСП т.16мм, полки из ЛДСП т.16мм. Комплектуются регулируемыми опорами.</t>
  </si>
  <si>
    <t>USB 1167</t>
  </si>
  <si>
    <t>Шкаф с дверьми-купе</t>
  </si>
  <si>
    <t>Каркас из ЛДСП т.22 и 16мм, с кромками ПВХ т.2мм и 0,45мм. Задняя стенка из ЛДСП т.16мм. Стеллаж из двух секций: одна секция с 4-мя полками, вторая с 2-мя полками и продольной штангой. Двери комплектуются замком. Ручки металлические Т-образной формы, с плоской поверхностью и закругленными углами, с межцентровым расстоянием 320мм, цвет - черный.</t>
  </si>
  <si>
    <t xml:space="preserve">Каркас из ЛДСП т.22 и 16мм, с кромками ПВХ т.2 и 0,45мм. Задняя стенка из ЛДСП т.16мм. Комплектуется двумя полками и продольной штангой. </t>
  </si>
  <si>
    <t>Двери из ЛДСП т.16мм с кромками ПВХ т.2мм по периметру, комплектуются одной петлей с доводчиком и ручками металлическими Т-образной формы с плоской поверхностью и закругленными углами, межцентровое расстояние 320мм</t>
  </si>
  <si>
    <t>Комплект фурнитуры для стеклянной двери - петли, заглушки на петли черного цвета, ручка металлическая Т-образной формы с плоской поверхностью и закругленными углами, межцентровое расстояние 320мм.</t>
  </si>
  <si>
    <t>Каркасы тумб с выдвижной секцией из ЛДСП т.22 и 16мм. Кромки ПВХ т.2 и 0,45мм черного цвета. Ручка металлическая Т-образной формы, с плоской поверхностью и закругленными углами, с межцентровым расстоянием 320мм, цвет - черный. Выдвижная секция из ЛДСП т.16мм, комплектуется полками (1 или 2 в зависимости от высоты тумбы) и шариковыми направляющими. В комплект тумбы входит пластиковая настольная подставка для канцтоваров СТАММ "Field" черного цвета, размер 182х335х20. Каркас комплектуется регулируемыми опорами и мебельным колесом.</t>
  </si>
  <si>
    <t>Каркас шкафа из ЛДСП т.22 и 16мм, с кромками ПВХ т.2, 1 и 0,45мм, задняя стенка из ЛДСП т.16мм, комплектуется 6-ю дверьми с замком. Двери только правые, из ЛДСП т.16мм с кромкой ПВХ т.2мм по периметру. Каркас комплектуется регулируемыми опорами.</t>
  </si>
  <si>
    <t>Каркас шкафа из ЛДСП т.22 и 16мм, с кромками ПВХ т.2, 1 и 0,45мм, задняя стенка из ЛДСП т.16мм, комплектуется 8-ю дверьми с замком. Двери только правые, из ЛДСП т.16мм с кромкой ПВХ т.2мм по периметру. Каркас комплектуется регулируемыми опорами.</t>
  </si>
  <si>
    <t>Шкаф-колонка высокая</t>
  </si>
  <si>
    <t>Шкаф высокий</t>
  </si>
  <si>
    <t>Каркас, фасады и задняя стенка - ЛДСП т.16мм, топ и нижний горизонтальный щит - ЛДСП т. 22 мм. Комплектуются замком на верхний ящик и колесной опорой. Ящики-фолдинги разборные с шариковыми направляющими. В 2-х ящичной тумбе нижний ящик из ЛДСП т.16мм, комплектуется продольными рейлингами под папки формата А4 и FoolScap. Ручки металлические Т-образной формы, с плоской поверхностью и закругленными углами, с межцентровым расстоянием 320мм, цвет - черный.</t>
  </si>
  <si>
    <t>Каркас, фасады и задняя стенка - ЛДСП т.16мм, топ и нижний горизонтальный щит - ЛДСП т. 22 мм. Комплектуются замком только на верхний ящик и стационарной опорой. Ящики-фолдинги разборные с шариковыми направляющими. В 3-х ящичной тумбе нижний ящик из ЛДСП т.16мм, комплектуется продольными рейлингами под папки формата А4 и FoolScap. Ручки металлические Т-образной формы, с плоской поверхностью и закругленными углами, с межцентровым расстоянием 320мм, цвет - черный.</t>
  </si>
  <si>
    <t>UBP 1130</t>
  </si>
  <si>
    <t>UBP 1330</t>
  </si>
  <si>
    <t>UBP 1530</t>
  </si>
  <si>
    <t>1160х16х300</t>
  </si>
  <si>
    <t>1360х16х300</t>
  </si>
  <si>
    <t>1560х16х300</t>
  </si>
  <si>
    <t>Панели экранов из ЛДСП т.16мм с кромкой ПВХ т.2мм по периметру в форме трапеции с закругленными углами. Панели экранов комплектуется специальными штыревыми кронштейнами со струбциной для крепления к передней части столешницы. Толщина металла струбцины – 4 мм, диаметр штыря – 8 мм, кронштейны -черного цвета.</t>
  </si>
  <si>
    <t>Экраны фронтальные ЛДСП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</si>
</sst>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_р_."/>
    <numFmt numFmtId="166" formatCode="#,##0.0"/>
  </numFmts>
  <fonts count="32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i/>
      <sz val="10"/>
      <name val="Arial CYR"/>
      <charset val="204"/>
    </font>
    <font>
      <b/>
      <i/>
      <sz val="12"/>
      <name val="Arial Cyr"/>
      <charset val="204"/>
    </font>
    <font>
      <b/>
      <sz val="11"/>
      <name val="Arial CYR"/>
      <charset val="204"/>
    </font>
    <font>
      <sz val="11"/>
      <name val="Arial Cyr"/>
      <charset val="204"/>
    </font>
    <font>
      <b/>
      <i/>
      <sz val="11"/>
      <name val="Arial Cyr"/>
      <charset val="204"/>
    </font>
    <font>
      <b/>
      <i/>
      <sz val="13"/>
      <name val="Arial Cyr"/>
      <charset val="204"/>
    </font>
    <font>
      <i/>
      <sz val="10"/>
      <name val="Arial CYR"/>
      <charset val="204"/>
    </font>
    <font>
      <b/>
      <i/>
      <sz val="14"/>
      <name val="Arial Cyr"/>
      <charset val="204"/>
    </font>
    <font>
      <b/>
      <i/>
      <sz val="16"/>
      <name val="Arial CYR"/>
      <charset val="204"/>
    </font>
    <font>
      <b/>
      <sz val="16"/>
      <name val="Arial CYR"/>
      <charset val="204"/>
    </font>
    <font>
      <sz val="8"/>
      <name val="Arial"/>
      <family val="2"/>
      <charset val="204"/>
    </font>
    <font>
      <b/>
      <i/>
      <sz val="18"/>
      <color indexed="53"/>
      <name val="Arial Cyr"/>
      <charset val="204"/>
    </font>
    <font>
      <i/>
      <sz val="14"/>
      <name val="Arial Cyr"/>
      <charset val="204"/>
    </font>
    <font>
      <b/>
      <i/>
      <sz val="10"/>
      <color indexed="8"/>
      <name val="Arial Cyr"/>
      <charset val="204"/>
    </font>
    <font>
      <b/>
      <sz val="16"/>
      <name val="Arial"/>
      <family val="2"/>
      <charset val="204"/>
    </font>
    <font>
      <sz val="16"/>
      <name val="Arial Cyr"/>
      <charset val="204"/>
    </font>
    <font>
      <b/>
      <sz val="11"/>
      <color theme="1"/>
      <name val="Arial Cyr"/>
      <charset val="204"/>
    </font>
    <font>
      <b/>
      <sz val="16"/>
      <color rgb="FFFF0000"/>
      <name val="Arial CYR"/>
      <charset val="204"/>
    </font>
    <font>
      <sz val="16"/>
      <color theme="1"/>
      <name val="Arial CYR"/>
      <charset val="204"/>
    </font>
    <font>
      <b/>
      <sz val="16"/>
      <color theme="1"/>
      <name val="Arial CYR"/>
      <charset val="204"/>
    </font>
    <font>
      <sz val="16"/>
      <color rgb="FFFF0000"/>
      <name val="Arial CYR"/>
      <charset val="204"/>
    </font>
    <font>
      <b/>
      <sz val="16"/>
      <color theme="1"/>
      <name val="Arial"/>
      <family val="2"/>
      <charset val="204"/>
    </font>
    <font>
      <b/>
      <sz val="16"/>
      <color rgb="FF000000"/>
      <name val="Arial"/>
      <family val="2"/>
      <charset val="204"/>
    </font>
    <font>
      <b/>
      <sz val="11"/>
      <color rgb="FFFF0000"/>
      <name val="Arial CYR"/>
      <charset val="204"/>
    </font>
    <font>
      <b/>
      <i/>
      <sz val="13"/>
      <color theme="1"/>
      <name val="Arial Cyr"/>
      <charset val="204"/>
    </font>
    <font>
      <sz val="10"/>
      <color rgb="FFFF0000"/>
      <name val="Arial Cyr"/>
      <charset val="204"/>
    </font>
    <font>
      <b/>
      <sz val="10"/>
      <color rgb="FFFF0000"/>
      <name val="Arial Cyr"/>
      <charset val="204"/>
    </font>
    <font>
      <b/>
      <i/>
      <sz val="16"/>
      <color theme="1"/>
      <name val="Arial Cyr"/>
      <charset val="204"/>
    </font>
    <font>
      <b/>
      <i/>
      <sz val="14"/>
      <color theme="9" tint="-0.249977111117893"/>
      <name val="Arial Cyr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315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  <xf numFmtId="0" fontId="2" fillId="2" borderId="0" xfId="0" applyFont="1" applyFill="1"/>
    <xf numFmtId="165" fontId="2" fillId="2" borderId="0" xfId="0" applyNumberFormat="1" applyFont="1" applyFill="1" applyAlignment="1">
      <alignment horizontal="left"/>
    </xf>
    <xf numFmtId="166" fontId="2" fillId="2" borderId="0" xfId="0" applyNumberFormat="1" applyFont="1" applyFill="1" applyAlignment="1">
      <alignment horizontal="left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 applyAlignment="1">
      <alignment vertical="center"/>
    </xf>
    <xf numFmtId="0" fontId="9" fillId="2" borderId="3" xfId="0" applyFont="1" applyFill="1" applyBorder="1"/>
    <xf numFmtId="0" fontId="19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vertical="center"/>
    </xf>
    <xf numFmtId="166" fontId="4" fillId="2" borderId="3" xfId="0" applyNumberFormat="1" applyFont="1" applyFill="1" applyBorder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49" fontId="5" fillId="0" borderId="0" xfId="0" applyNumberFormat="1" applyFont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12" fillId="3" borderId="8" xfId="0" applyNumberFormat="1" applyFont="1" applyFill="1" applyBorder="1" applyAlignment="1">
      <alignment horizontal="center" vertical="center"/>
    </xf>
    <xf numFmtId="49" fontId="12" fillId="3" borderId="6" xfId="0" applyNumberFormat="1" applyFont="1" applyFill="1" applyBorder="1" applyAlignment="1">
      <alignment horizontal="center" vertical="center"/>
    </xf>
    <xf numFmtId="164" fontId="12" fillId="0" borderId="5" xfId="0" applyNumberFormat="1" applyFont="1" applyBorder="1" applyAlignment="1">
      <alignment horizontal="center" vertical="center"/>
    </xf>
    <xf numFmtId="49" fontId="12" fillId="3" borderId="5" xfId="0" applyNumberFormat="1" applyFont="1" applyFill="1" applyBorder="1" applyAlignment="1">
      <alignment horizontal="center" vertical="center"/>
    </xf>
    <xf numFmtId="164" fontId="12" fillId="0" borderId="5" xfId="0" applyNumberFormat="1" applyFont="1" applyBorder="1" applyAlignment="1">
      <alignment horizontal="center" vertical="top"/>
    </xf>
    <xf numFmtId="49" fontId="20" fillId="0" borderId="5" xfId="0" applyNumberFormat="1" applyFont="1" applyBorder="1" applyAlignment="1">
      <alignment horizontal="center" vertical="center"/>
    </xf>
    <xf numFmtId="1" fontId="21" fillId="0" borderId="5" xfId="0" applyNumberFormat="1" applyFont="1" applyBorder="1" applyAlignment="1">
      <alignment horizontal="center" vertical="center"/>
    </xf>
    <xf numFmtId="49" fontId="22" fillId="0" borderId="5" xfId="0" applyNumberFormat="1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49" fontId="22" fillId="0" borderId="9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/>
    </xf>
    <xf numFmtId="49" fontId="23" fillId="0" borderId="5" xfId="0" applyNumberFormat="1" applyFont="1" applyBorder="1" applyAlignment="1">
      <alignment horizontal="center" vertical="center"/>
    </xf>
    <xf numFmtId="164" fontId="22" fillId="0" borderId="10" xfId="0" applyNumberFormat="1" applyFont="1" applyBorder="1" applyAlignment="1">
      <alignment horizontal="center" vertical="center"/>
    </xf>
    <xf numFmtId="49" fontId="22" fillId="0" borderId="10" xfId="0" applyNumberFormat="1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5" fillId="4" borderId="27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/>
    </xf>
    <xf numFmtId="164" fontId="19" fillId="2" borderId="6" xfId="0" applyNumberFormat="1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7" fillId="4" borderId="27" xfId="0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0" fontId="26" fillId="2" borderId="6" xfId="0" applyFont="1" applyFill="1" applyBorder="1" applyAlignment="1">
      <alignment horizontal="center"/>
    </xf>
    <xf numFmtId="164" fontId="12" fillId="0" borderId="6" xfId="0" applyNumberFormat="1" applyFont="1" applyBorder="1" applyAlignment="1">
      <alignment horizontal="center" vertical="center"/>
    </xf>
    <xf numFmtId="164" fontId="12" fillId="0" borderId="15" xfId="0" applyNumberFormat="1" applyFont="1" applyBorder="1" applyAlignment="1">
      <alignment horizontal="center" vertical="center"/>
    </xf>
    <xf numFmtId="164" fontId="12" fillId="0" borderId="9" xfId="0" applyNumberFormat="1" applyFont="1" applyBorder="1" applyAlignment="1">
      <alignment horizontal="center" vertical="center"/>
    </xf>
    <xf numFmtId="164" fontId="12" fillId="2" borderId="6" xfId="0" applyNumberFormat="1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/>
    </xf>
    <xf numFmtId="164" fontId="22" fillId="0" borderId="6" xfId="0" applyNumberFormat="1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/>
    </xf>
    <xf numFmtId="0" fontId="21" fillId="0" borderId="16" xfId="0" applyFont="1" applyBorder="1" applyAlignment="1">
      <alignment horizontal="center" vertical="center"/>
    </xf>
    <xf numFmtId="1" fontId="21" fillId="0" borderId="9" xfId="0" applyNumberFormat="1" applyFont="1" applyBorder="1" applyAlignment="1">
      <alignment horizontal="center" vertical="center"/>
    </xf>
    <xf numFmtId="164" fontId="12" fillId="2" borderId="6" xfId="0" applyNumberFormat="1" applyFont="1" applyFill="1" applyBorder="1" applyAlignment="1">
      <alignment horizontal="center" vertical="center" wrapText="1"/>
    </xf>
    <xf numFmtId="49" fontId="22" fillId="0" borderId="4" xfId="0" applyNumberFormat="1" applyFont="1" applyBorder="1" applyAlignment="1">
      <alignment horizontal="center"/>
    </xf>
    <xf numFmtId="49" fontId="21" fillId="0" borderId="6" xfId="0" applyNumberFormat="1" applyFont="1" applyBorder="1" applyAlignment="1">
      <alignment horizontal="center"/>
    </xf>
    <xf numFmtId="49" fontId="22" fillId="0" borderId="5" xfId="0" applyNumberFormat="1" applyFont="1" applyBorder="1" applyAlignment="1">
      <alignment horizontal="center" vertical="center"/>
    </xf>
    <xf numFmtId="1" fontId="21" fillId="2" borderId="5" xfId="0" applyNumberFormat="1" applyFont="1" applyFill="1" applyBorder="1" applyAlignment="1">
      <alignment horizontal="center" vertical="center"/>
    </xf>
    <xf numFmtId="49" fontId="21" fillId="0" borderId="5" xfId="0" applyNumberFormat="1" applyFont="1" applyBorder="1" applyAlignment="1">
      <alignment horizontal="center" vertical="center"/>
    </xf>
    <xf numFmtId="1" fontId="18" fillId="0" borderId="5" xfId="0" applyNumberFormat="1" applyFont="1" applyBorder="1" applyAlignment="1">
      <alignment horizontal="center" vertical="center"/>
    </xf>
    <xf numFmtId="49" fontId="12" fillId="0" borderId="5" xfId="0" applyNumberFormat="1" applyFont="1" applyBorder="1" applyAlignment="1">
      <alignment horizontal="center" vertical="center" wrapText="1"/>
    </xf>
    <xf numFmtId="1" fontId="18" fillId="0" borderId="13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/>
    </xf>
    <xf numFmtId="49" fontId="23" fillId="0" borderId="9" xfId="0" applyNumberFormat="1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25" fillId="4" borderId="28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/>
    </xf>
    <xf numFmtId="0" fontId="26" fillId="2" borderId="8" xfId="0" applyFont="1" applyFill="1" applyBorder="1" applyAlignment="1">
      <alignment horizontal="center"/>
    </xf>
    <xf numFmtId="1" fontId="21" fillId="2" borderId="6" xfId="0" applyNumberFormat="1" applyFont="1" applyFill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49" fontId="21" fillId="0" borderId="6" xfId="0" applyNumberFormat="1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164" fontId="22" fillId="2" borderId="8" xfId="0" applyNumberFormat="1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49" fontId="22" fillId="0" borderId="6" xfId="0" applyNumberFormat="1" applyFont="1" applyBorder="1" applyAlignment="1">
      <alignment horizontal="center" vertical="center"/>
    </xf>
    <xf numFmtId="49" fontId="20" fillId="0" borderId="3" xfId="0" applyNumberFormat="1" applyFont="1" applyBorder="1" applyAlignment="1">
      <alignment horizontal="center" vertical="center"/>
    </xf>
    <xf numFmtId="165" fontId="27" fillId="2" borderId="4" xfId="0" applyNumberFormat="1" applyFont="1" applyFill="1" applyBorder="1" applyAlignment="1">
      <alignment horizontal="left" vertical="center"/>
    </xf>
    <xf numFmtId="0" fontId="25" fillId="4" borderId="29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164" fontId="12" fillId="2" borderId="8" xfId="0" applyNumberFormat="1" applyFont="1" applyFill="1" applyBorder="1" applyAlignment="1">
      <alignment horizontal="center" vertical="center" wrapText="1"/>
    </xf>
    <xf numFmtId="49" fontId="22" fillId="0" borderId="4" xfId="0" applyNumberFormat="1" applyFont="1" applyBorder="1" applyAlignment="1">
      <alignment horizontal="center" vertical="center" wrapText="1"/>
    </xf>
    <xf numFmtId="1" fontId="21" fillId="2" borderId="8" xfId="0" applyNumberFormat="1" applyFont="1" applyFill="1" applyBorder="1" applyAlignment="1">
      <alignment horizontal="center" vertical="center"/>
    </xf>
    <xf numFmtId="49" fontId="23" fillId="0" borderId="8" xfId="0" applyNumberFormat="1" applyFont="1" applyBorder="1" applyAlignment="1">
      <alignment horizontal="center"/>
    </xf>
    <xf numFmtId="164" fontId="12" fillId="0" borderId="8" xfId="0" applyNumberFormat="1" applyFont="1" applyBorder="1" applyAlignment="1">
      <alignment horizontal="center" vertical="center" wrapText="1"/>
    </xf>
    <xf numFmtId="1" fontId="21" fillId="0" borderId="6" xfId="0" applyNumberFormat="1" applyFont="1" applyBorder="1" applyAlignment="1">
      <alignment horizontal="center" vertical="center"/>
    </xf>
    <xf numFmtId="49" fontId="20" fillId="0" borderId="4" xfId="0" applyNumberFormat="1" applyFont="1" applyBorder="1" applyAlignment="1">
      <alignment horizontal="center"/>
    </xf>
    <xf numFmtId="0" fontId="5" fillId="0" borderId="8" xfId="0" applyFont="1" applyBorder="1" applyAlignment="1">
      <alignment horizontal="right"/>
    </xf>
    <xf numFmtId="0" fontId="5" fillId="2" borderId="6" xfId="0" applyFont="1" applyFill="1" applyBorder="1" applyAlignment="1">
      <alignment horizontal="center" vertical="center" wrapText="1"/>
    </xf>
    <xf numFmtId="0" fontId="29" fillId="2" borderId="0" xfId="0" applyFont="1" applyFill="1"/>
    <xf numFmtId="0" fontId="6" fillId="2" borderId="0" xfId="0" applyFont="1" applyFill="1" applyAlignment="1">
      <alignment vertical="center"/>
    </xf>
    <xf numFmtId="0" fontId="26" fillId="2" borderId="5" xfId="0" applyFont="1" applyFill="1" applyBorder="1"/>
    <xf numFmtId="49" fontId="22" fillId="0" borderId="5" xfId="0" applyNumberFormat="1" applyFont="1" applyBorder="1" applyAlignment="1">
      <alignment vertical="center" wrapText="1"/>
    </xf>
    <xf numFmtId="1" fontId="21" fillId="2" borderId="5" xfId="0" applyNumberFormat="1" applyFont="1" applyFill="1" applyBorder="1" applyAlignment="1">
      <alignment vertical="center"/>
    </xf>
    <xf numFmtId="49" fontId="22" fillId="3" borderId="1" xfId="0" applyNumberFormat="1" applyFont="1" applyFill="1" applyBorder="1" applyAlignment="1">
      <alignment vertical="center"/>
    </xf>
    <xf numFmtId="49" fontId="22" fillId="3" borderId="0" xfId="0" applyNumberFormat="1" applyFont="1" applyFill="1" applyAlignment="1">
      <alignment horizontal="center" vertical="center"/>
    </xf>
    <xf numFmtId="49" fontId="22" fillId="3" borderId="4" xfId="0" applyNumberFormat="1" applyFont="1" applyFill="1" applyBorder="1" applyAlignment="1">
      <alignment horizontal="center" vertical="center"/>
    </xf>
    <xf numFmtId="49" fontId="22" fillId="3" borderId="3" xfId="0" applyNumberFormat="1" applyFont="1" applyFill="1" applyBorder="1" applyAlignment="1">
      <alignment horizontal="center" vertical="center"/>
    </xf>
    <xf numFmtId="49" fontId="22" fillId="3" borderId="8" xfId="0" applyNumberFormat="1" applyFont="1" applyFill="1" applyBorder="1" applyAlignment="1">
      <alignment vertical="center"/>
    </xf>
    <xf numFmtId="49" fontId="22" fillId="3" borderId="2" xfId="0" applyNumberFormat="1" applyFont="1" applyFill="1" applyBorder="1" applyAlignment="1">
      <alignment vertical="center"/>
    </xf>
    <xf numFmtId="49" fontId="22" fillId="3" borderId="0" xfId="0" applyNumberFormat="1" applyFont="1" applyFill="1" applyAlignment="1">
      <alignment horizontal="left" vertical="center"/>
    </xf>
    <xf numFmtId="0" fontId="0" fillId="0" borderId="6" xfId="0" applyBorder="1" applyAlignment="1">
      <alignment horizontal="center" vertical="center" wrapText="1"/>
    </xf>
    <xf numFmtId="4" fontId="12" fillId="0" borderId="0" xfId="0" applyNumberFormat="1" applyFont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6" fillId="2" borderId="19" xfId="0" applyFont="1" applyFill="1" applyBorder="1" applyAlignment="1">
      <alignment vertical="center"/>
    </xf>
    <xf numFmtId="0" fontId="6" fillId="2" borderId="18" xfId="0" applyFont="1" applyFill="1" applyBorder="1" applyAlignment="1">
      <alignment vertical="center"/>
    </xf>
    <xf numFmtId="0" fontId="6" fillId="2" borderId="35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/>
    </xf>
    <xf numFmtId="0" fontId="24" fillId="5" borderId="5" xfId="0" applyFont="1" applyFill="1" applyBorder="1" applyAlignment="1">
      <alignment horizontal="center" vertical="center"/>
    </xf>
    <xf numFmtId="0" fontId="2" fillId="2" borderId="0" xfId="0" applyFont="1" applyFill="1" applyAlignment="1"/>
    <xf numFmtId="0" fontId="6" fillId="0" borderId="0" xfId="0" applyFont="1" applyAlignment="1">
      <alignment vertical="center" wrapText="1"/>
    </xf>
    <xf numFmtId="0" fontId="2" fillId="2" borderId="0" xfId="0" applyFont="1" applyFill="1" applyAlignment="1">
      <alignment vertical="center"/>
    </xf>
    <xf numFmtId="0" fontId="0" fillId="0" borderId="0" xfId="0" applyAlignment="1"/>
    <xf numFmtId="0" fontId="26" fillId="2" borderId="8" xfId="0" applyFont="1" applyFill="1" applyBorder="1" applyAlignment="1">
      <alignment horizontal="center"/>
    </xf>
    <xf numFmtId="0" fontId="26" fillId="2" borderId="1" xfId="0" applyFont="1" applyFill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0" fillId="2" borderId="8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5" fillId="2" borderId="13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6" fillId="2" borderId="3" xfId="0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8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 wrapText="1"/>
    </xf>
    <xf numFmtId="0" fontId="29" fillId="2" borderId="0" xfId="0" applyFont="1" applyFill="1" applyAlignment="1">
      <alignment horizontal="center"/>
    </xf>
    <xf numFmtId="0" fontId="0" fillId="0" borderId="9" xfId="0" applyBorder="1" applyAlignment="1">
      <alignment horizontal="center" vertical="center" wrapText="1"/>
    </xf>
    <xf numFmtId="0" fontId="26" fillId="2" borderId="6" xfId="0" applyFont="1" applyFill="1" applyBorder="1" applyAlignment="1">
      <alignment horizontal="center"/>
    </xf>
    <xf numFmtId="0" fontId="26" fillId="2" borderId="15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  <xf numFmtId="0" fontId="19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/>
    <xf numFmtId="0" fontId="22" fillId="3" borderId="2" xfId="0" applyFont="1" applyFill="1" applyBorder="1" applyAlignment="1">
      <alignment horizontal="left" vertical="center"/>
    </xf>
    <xf numFmtId="0" fontId="22" fillId="3" borderId="3" xfId="0" applyFont="1" applyFill="1" applyBorder="1" applyAlignment="1">
      <alignment horizontal="left" vertical="center"/>
    </xf>
    <xf numFmtId="0" fontId="22" fillId="3" borderId="12" xfId="0" applyFont="1" applyFill="1" applyBorder="1" applyAlignment="1">
      <alignment horizontal="left" vertical="center"/>
    </xf>
    <xf numFmtId="49" fontId="22" fillId="0" borderId="4" xfId="0" applyNumberFormat="1" applyFont="1" applyBorder="1" applyAlignment="1">
      <alignment horizontal="center" vertical="center" wrapText="1"/>
    </xf>
    <xf numFmtId="49" fontId="22" fillId="0" borderId="3" xfId="0" applyNumberFormat="1" applyFont="1" applyBorder="1" applyAlignment="1">
      <alignment horizontal="center" vertical="center" wrapText="1"/>
    </xf>
    <xf numFmtId="1" fontId="21" fillId="2" borderId="8" xfId="0" applyNumberFormat="1" applyFont="1" applyFill="1" applyBorder="1" applyAlignment="1">
      <alignment horizontal="center" vertical="center"/>
    </xf>
    <xf numFmtId="1" fontId="21" fillId="2" borderId="2" xfId="0" applyNumberFormat="1" applyFont="1" applyFill="1" applyBorder="1" applyAlignment="1">
      <alignment horizontal="center" vertical="center"/>
    </xf>
    <xf numFmtId="49" fontId="12" fillId="3" borderId="13" xfId="0" applyNumberFormat="1" applyFont="1" applyFill="1" applyBorder="1" applyAlignment="1">
      <alignment horizontal="center"/>
    </xf>
    <xf numFmtId="49" fontId="12" fillId="3" borderId="10" xfId="0" applyNumberFormat="1" applyFont="1" applyFill="1" applyBorder="1" applyAlignment="1">
      <alignment horizontal="center"/>
    </xf>
    <xf numFmtId="49" fontId="12" fillId="3" borderId="7" xfId="0" applyNumberFormat="1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164" fontId="22" fillId="2" borderId="8" xfId="0" applyNumberFormat="1" applyFont="1" applyFill="1" applyBorder="1" applyAlignment="1">
      <alignment horizontal="center" vertical="center"/>
    </xf>
    <xf numFmtId="164" fontId="22" fillId="2" borderId="2" xfId="0" applyNumberFormat="1" applyFont="1" applyFill="1" applyBorder="1" applyAlignment="1">
      <alignment horizontal="center" vertical="center"/>
    </xf>
    <xf numFmtId="164" fontId="12" fillId="2" borderId="8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64" fontId="12" fillId="2" borderId="6" xfId="0" applyNumberFormat="1" applyFont="1" applyFill="1" applyBorder="1" applyAlignment="1">
      <alignment horizontal="center" vertical="center"/>
    </xf>
    <xf numFmtId="164" fontId="12" fillId="2" borderId="9" xfId="0" applyNumberFormat="1" applyFont="1" applyFill="1" applyBorder="1" applyAlignment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164" fontId="12" fillId="0" borderId="9" xfId="0" applyNumberFormat="1" applyFont="1" applyBorder="1" applyAlignment="1">
      <alignment horizontal="center" vertical="center"/>
    </xf>
    <xf numFmtId="1" fontId="21" fillId="2" borderId="6" xfId="0" applyNumberFormat="1" applyFont="1" applyFill="1" applyBorder="1" applyAlignment="1">
      <alignment horizontal="center" vertical="center"/>
    </xf>
    <xf numFmtId="1" fontId="21" fillId="2" borderId="9" xfId="0" applyNumberFormat="1" applyFont="1" applyFill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11" fillId="6" borderId="13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2" fillId="3" borderId="12" xfId="0" applyFont="1" applyFill="1" applyBorder="1" applyAlignment="1">
      <alignment horizontal="center"/>
    </xf>
    <xf numFmtId="49" fontId="22" fillId="0" borderId="6" xfId="0" applyNumberFormat="1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164" fontId="12" fillId="2" borderId="6" xfId="0" applyNumberFormat="1" applyFont="1" applyFill="1" applyBorder="1" applyAlignment="1">
      <alignment horizontal="center" vertical="center" wrapText="1"/>
    </xf>
    <xf numFmtId="164" fontId="12" fillId="2" borderId="9" xfId="0" applyNumberFormat="1" applyFont="1" applyFill="1" applyBorder="1" applyAlignment="1">
      <alignment horizontal="center" vertical="center" wrapText="1"/>
    </xf>
    <xf numFmtId="49" fontId="12" fillId="3" borderId="2" xfId="0" applyNumberFormat="1" applyFont="1" applyFill="1" applyBorder="1" applyAlignment="1">
      <alignment horizontal="center" vertical="center"/>
    </xf>
    <xf numFmtId="49" fontId="12" fillId="3" borderId="3" xfId="0" applyNumberFormat="1" applyFont="1" applyFill="1" applyBorder="1" applyAlignment="1">
      <alignment horizontal="center" vertical="center"/>
    </xf>
    <xf numFmtId="49" fontId="12" fillId="3" borderId="12" xfId="0" applyNumberFormat="1" applyFont="1" applyFill="1" applyBorder="1" applyAlignment="1">
      <alignment horizontal="center" vertical="center"/>
    </xf>
    <xf numFmtId="49" fontId="21" fillId="0" borderId="6" xfId="0" applyNumberFormat="1" applyFont="1" applyBorder="1" applyAlignment="1">
      <alignment horizontal="center" vertical="center"/>
    </xf>
    <xf numFmtId="0" fontId="10" fillId="5" borderId="8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0" fillId="5" borderId="16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10" fillId="5" borderId="12" xfId="0" applyFont="1" applyFill="1" applyBorder="1" applyAlignment="1">
      <alignment horizontal="center" vertical="center"/>
    </xf>
    <xf numFmtId="0" fontId="30" fillId="6" borderId="13" xfId="0" applyFont="1" applyFill="1" applyBorder="1" applyAlignment="1">
      <alignment horizontal="center" vertical="center" wrapText="1"/>
    </xf>
    <xf numFmtId="0" fontId="30" fillId="6" borderId="10" xfId="0" applyFont="1" applyFill="1" applyBorder="1" applyAlignment="1">
      <alignment horizontal="center" vertical="center" wrapText="1"/>
    </xf>
    <xf numFmtId="0" fontId="30" fillId="6" borderId="3" xfId="0" applyFont="1" applyFill="1" applyBorder="1" applyAlignment="1">
      <alignment horizontal="center" vertical="center" wrapText="1"/>
    </xf>
    <xf numFmtId="0" fontId="30" fillId="6" borderId="12" xfId="0" applyFont="1" applyFill="1" applyBorder="1" applyAlignment="1">
      <alignment horizontal="center" vertical="center" wrapText="1"/>
    </xf>
    <xf numFmtId="0" fontId="30" fillId="6" borderId="13" xfId="0" applyFont="1" applyFill="1" applyBorder="1" applyAlignment="1">
      <alignment horizontal="center" vertical="center"/>
    </xf>
    <xf numFmtId="0" fontId="30" fillId="6" borderId="10" xfId="0" applyFont="1" applyFill="1" applyBorder="1" applyAlignment="1">
      <alignment horizontal="center" vertical="center"/>
    </xf>
    <xf numFmtId="0" fontId="30" fillId="6" borderId="4" xfId="0" applyFont="1" applyFill="1" applyBorder="1" applyAlignment="1">
      <alignment horizontal="center" vertical="center"/>
    </xf>
    <xf numFmtId="0" fontId="30" fillId="6" borderId="16" xfId="0" applyFont="1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/>
    </xf>
    <xf numFmtId="49" fontId="22" fillId="3" borderId="21" xfId="0" applyNumberFormat="1" applyFont="1" applyFill="1" applyBorder="1" applyAlignment="1">
      <alignment horizontal="center" vertical="center"/>
    </xf>
    <xf numFmtId="49" fontId="22" fillId="3" borderId="22" xfId="0" applyNumberFormat="1" applyFont="1" applyFill="1" applyBorder="1" applyAlignment="1">
      <alignment horizontal="center" vertical="center"/>
    </xf>
    <xf numFmtId="49" fontId="22" fillId="3" borderId="23" xfId="0" applyNumberFormat="1" applyFont="1" applyFill="1" applyBorder="1" applyAlignment="1">
      <alignment horizontal="center" vertical="center"/>
    </xf>
    <xf numFmtId="49" fontId="22" fillId="3" borderId="24" xfId="0" applyNumberFormat="1" applyFont="1" applyFill="1" applyBorder="1" applyAlignment="1">
      <alignment horizontal="center" vertical="center"/>
    </xf>
    <xf numFmtId="49" fontId="22" fillId="3" borderId="25" xfId="0" applyNumberFormat="1" applyFont="1" applyFill="1" applyBorder="1" applyAlignment="1">
      <alignment horizontal="center" vertical="center"/>
    </xf>
    <xf numFmtId="49" fontId="22" fillId="3" borderId="26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1" xfId="0" applyFont="1" applyBorder="1" applyAlignment="1">
      <alignment horizontal="center"/>
    </xf>
    <xf numFmtId="49" fontId="22" fillId="0" borderId="9" xfId="0" applyNumberFormat="1" applyFont="1" applyBorder="1" applyAlignment="1">
      <alignment horizontal="center" vertical="center"/>
    </xf>
    <xf numFmtId="0" fontId="22" fillId="3" borderId="8" xfId="0" applyFont="1" applyFill="1" applyBorder="1" applyAlignment="1">
      <alignment horizontal="left" vertical="center"/>
    </xf>
    <xf numFmtId="0" fontId="22" fillId="3" borderId="4" xfId="0" applyFont="1" applyFill="1" applyBorder="1" applyAlignment="1">
      <alignment horizontal="left" vertical="center"/>
    </xf>
    <xf numFmtId="0" fontId="22" fillId="3" borderId="16" xfId="0" applyFont="1" applyFill="1" applyBorder="1" applyAlignment="1">
      <alignment horizontal="left" vertical="center"/>
    </xf>
    <xf numFmtId="0" fontId="22" fillId="3" borderId="1" xfId="0" applyFont="1" applyFill="1" applyBorder="1" applyAlignment="1">
      <alignment horizontal="left" vertical="center"/>
    </xf>
    <xf numFmtId="0" fontId="22" fillId="3" borderId="0" xfId="0" applyFont="1" applyFill="1" applyAlignment="1">
      <alignment horizontal="left" vertical="center"/>
    </xf>
    <xf numFmtId="0" fontId="22" fillId="3" borderId="11" xfId="0" applyFont="1" applyFill="1" applyBorder="1" applyAlignment="1">
      <alignment horizontal="left" vertical="center"/>
    </xf>
    <xf numFmtId="0" fontId="6" fillId="2" borderId="31" xfId="0" applyFont="1" applyFill="1" applyBorder="1" applyAlignment="1">
      <alignment horizontal="left" vertical="center"/>
    </xf>
    <xf numFmtId="0" fontId="6" fillId="2" borderId="24" xfId="0" applyFont="1" applyFill="1" applyBorder="1" applyAlignment="1">
      <alignment horizontal="left" vertical="center"/>
    </xf>
    <xf numFmtId="0" fontId="6" fillId="2" borderId="36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2" borderId="3" xfId="0" applyFont="1" applyFill="1" applyBorder="1" applyAlignment="1">
      <alignment horizontal="right"/>
    </xf>
    <xf numFmtId="0" fontId="8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right"/>
    </xf>
    <xf numFmtId="165" fontId="31" fillId="2" borderId="13" xfId="0" applyNumberFormat="1" applyFont="1" applyFill="1" applyBorder="1" applyAlignment="1">
      <alignment horizontal="center" vertical="center"/>
    </xf>
    <xf numFmtId="165" fontId="31" fillId="2" borderId="10" xfId="0" applyNumberFormat="1" applyFont="1" applyFill="1" applyBorder="1" applyAlignment="1">
      <alignment horizontal="center" vertical="center"/>
    </xf>
    <xf numFmtId="165" fontId="31" fillId="2" borderId="7" xfId="0" applyNumberFormat="1" applyFont="1" applyFill="1" applyBorder="1" applyAlignment="1">
      <alignment horizontal="center" vertical="center"/>
    </xf>
    <xf numFmtId="0" fontId="27" fillId="2" borderId="8" xfId="0" applyFont="1" applyFill="1" applyBorder="1" applyAlignment="1">
      <alignment horizontal="left" vertical="center"/>
    </xf>
    <xf numFmtId="0" fontId="27" fillId="2" borderId="4" xfId="0" applyFont="1" applyFill="1" applyBorder="1" applyAlignment="1">
      <alignment horizontal="left" vertical="center"/>
    </xf>
    <xf numFmtId="165" fontId="27" fillId="2" borderId="8" xfId="0" applyNumberFormat="1" applyFont="1" applyFill="1" applyBorder="1" applyAlignment="1">
      <alignment horizontal="left" vertical="center"/>
    </xf>
    <xf numFmtId="165" fontId="27" fillId="2" borderId="4" xfId="0" applyNumberFormat="1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4" fontId="4" fillId="2" borderId="0" xfId="0" applyNumberFormat="1" applyFont="1" applyFill="1" applyAlignment="1">
      <alignment horizontal="center"/>
    </xf>
    <xf numFmtId="4" fontId="4" fillId="2" borderId="11" xfId="0" applyNumberFormat="1" applyFont="1" applyFill="1" applyBorder="1" applyAlignment="1">
      <alignment horizontal="center"/>
    </xf>
    <xf numFmtId="0" fontId="6" fillId="2" borderId="30" xfId="0" applyFont="1" applyFill="1" applyBorder="1" applyAlignment="1">
      <alignment horizontal="left" vertical="center"/>
    </xf>
    <xf numFmtId="0" fontId="6" fillId="2" borderId="33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left" vertical="center"/>
    </xf>
    <xf numFmtId="0" fontId="6" fillId="2" borderId="34" xfId="0" applyFont="1" applyFill="1" applyBorder="1" applyAlignment="1">
      <alignment horizontal="left" vertical="center"/>
    </xf>
    <xf numFmtId="1" fontId="16" fillId="2" borderId="12" xfId="0" applyNumberFormat="1" applyFont="1" applyFill="1" applyBorder="1" applyAlignment="1">
      <alignment horizontal="left" vertical="center"/>
    </xf>
    <xf numFmtId="1" fontId="19" fillId="0" borderId="5" xfId="0" applyNumberFormat="1" applyFont="1" applyBorder="1" applyAlignment="1">
      <alignment horizontal="center" vertical="center" wrapText="1"/>
    </xf>
    <xf numFmtId="1" fontId="19" fillId="2" borderId="6" xfId="0" applyNumberFormat="1" applyFont="1" applyFill="1" applyBorder="1" applyAlignment="1">
      <alignment horizontal="center" vertical="center"/>
    </xf>
    <xf numFmtId="1" fontId="5" fillId="2" borderId="0" xfId="0" applyNumberFormat="1" applyFont="1" applyFill="1" applyAlignment="1">
      <alignment vertical="center"/>
    </xf>
    <xf numFmtId="1" fontId="5" fillId="2" borderId="0" xfId="0" applyNumberFormat="1" applyFont="1" applyFill="1" applyAlignment="1">
      <alignment horizontal="center" vertical="center"/>
    </xf>
    <xf numFmtId="1" fontId="0" fillId="2" borderId="0" xfId="0" applyNumberFormat="1" applyFill="1"/>
    <xf numFmtId="3" fontId="19" fillId="0" borderId="5" xfId="0" applyNumberFormat="1" applyFont="1" applyBorder="1" applyAlignment="1">
      <alignment horizontal="center" vertical="center" wrapText="1"/>
    </xf>
    <xf numFmtId="3" fontId="19" fillId="2" borderId="6" xfId="0" applyNumberFormat="1" applyFont="1" applyFill="1" applyBorder="1" applyAlignment="1">
      <alignment horizontal="center" vertical="center"/>
    </xf>
    <xf numFmtId="3" fontId="5" fillId="2" borderId="0" xfId="0" applyNumberFormat="1" applyFont="1" applyFill="1" applyAlignment="1">
      <alignment vertical="center"/>
    </xf>
    <xf numFmtId="3" fontId="2" fillId="2" borderId="0" xfId="0" applyNumberFormat="1" applyFont="1" applyFill="1" applyAlignment="1">
      <alignment horizontal="center" vertical="center"/>
    </xf>
    <xf numFmtId="3" fontId="5" fillId="2" borderId="0" xfId="0" applyNumberFormat="1" applyFont="1" applyFill="1" applyAlignment="1">
      <alignment horizontal="center" vertical="center"/>
    </xf>
    <xf numFmtId="3" fontId="0" fillId="2" borderId="0" xfId="0" applyNumberFormat="1" applyFill="1"/>
    <xf numFmtId="1" fontId="22" fillId="3" borderId="16" xfId="0" applyNumberFormat="1" applyFont="1" applyFill="1" applyBorder="1" applyAlignment="1">
      <alignment horizontal="center" vertical="center"/>
    </xf>
    <xf numFmtId="1" fontId="22" fillId="3" borderId="11" xfId="0" applyNumberFormat="1" applyFont="1" applyFill="1" applyBorder="1" applyAlignment="1">
      <alignment horizontal="center" vertical="center"/>
    </xf>
    <xf numFmtId="1" fontId="22" fillId="3" borderId="12" xfId="0" applyNumberFormat="1" applyFont="1" applyFill="1" applyBorder="1" applyAlignment="1">
      <alignment horizontal="center" vertical="center"/>
    </xf>
    <xf numFmtId="1" fontId="5" fillId="0" borderId="11" xfId="0" applyNumberFormat="1" applyFont="1" applyBorder="1"/>
    <xf numFmtId="1" fontId="12" fillId="3" borderId="6" xfId="0" applyNumberFormat="1" applyFont="1" applyFill="1" applyBorder="1" applyAlignment="1">
      <alignment horizontal="center" vertical="center"/>
    </xf>
    <xf numFmtId="1" fontId="12" fillId="3" borderId="9" xfId="0" applyNumberFormat="1" applyFont="1" applyFill="1" applyBorder="1" applyAlignment="1">
      <alignment horizontal="center" vertical="center"/>
    </xf>
    <xf numFmtId="1" fontId="22" fillId="0" borderId="6" xfId="0" applyNumberFormat="1" applyFont="1" applyBorder="1" applyAlignment="1">
      <alignment horizontal="center" vertical="center"/>
    </xf>
    <xf numFmtId="1" fontId="22" fillId="0" borderId="6" xfId="0" applyNumberFormat="1" applyFont="1" applyBorder="1" applyAlignment="1">
      <alignment horizontal="center" vertical="center"/>
    </xf>
    <xf numFmtId="1" fontId="22" fillId="0" borderId="9" xfId="0" applyNumberFormat="1" applyFont="1" applyBorder="1" applyAlignment="1">
      <alignment horizontal="center" vertical="center"/>
    </xf>
    <xf numFmtId="1" fontId="22" fillId="0" borderId="5" xfId="0" applyNumberFormat="1" applyFont="1" applyBorder="1" applyAlignment="1">
      <alignment horizontal="center" vertical="center"/>
    </xf>
    <xf numFmtId="1" fontId="5" fillId="0" borderId="0" xfId="0" applyNumberFormat="1" applyFont="1"/>
    <xf numFmtId="3" fontId="7" fillId="2" borderId="6" xfId="0" applyNumberFormat="1" applyFont="1" applyFill="1" applyBorder="1" applyAlignment="1">
      <alignment horizontal="center" vertical="center"/>
    </xf>
    <xf numFmtId="3" fontId="5" fillId="2" borderId="19" xfId="0" applyNumberFormat="1" applyFont="1" applyFill="1" applyBorder="1" applyAlignment="1">
      <alignment horizontal="right" vertical="center" indent="1"/>
    </xf>
    <xf numFmtId="3" fontId="5" fillId="2" borderId="18" xfId="0" applyNumberFormat="1" applyFont="1" applyFill="1" applyBorder="1" applyAlignment="1">
      <alignment horizontal="right" vertical="center" indent="1"/>
    </xf>
    <xf numFmtId="3" fontId="5" fillId="2" borderId="35" xfId="0" applyNumberFormat="1" applyFont="1" applyFill="1" applyBorder="1" applyAlignment="1">
      <alignment horizontal="right" vertical="center" indent="1"/>
    </xf>
    <xf numFmtId="3" fontId="0" fillId="0" borderId="0" xfId="0" applyNumberFormat="1" applyAlignment="1">
      <alignment horizontal="right" inden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F99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jpeg"/><Relationship Id="rId3" Type="http://schemas.openxmlformats.org/officeDocument/2006/relationships/image" Target="../media/image11.jpeg"/><Relationship Id="rId7" Type="http://schemas.openxmlformats.org/officeDocument/2006/relationships/image" Target="../media/image15.jpeg"/><Relationship Id="rId2" Type="http://schemas.openxmlformats.org/officeDocument/2006/relationships/image" Target="../media/image10.jpeg"/><Relationship Id="rId1" Type="http://schemas.openxmlformats.org/officeDocument/2006/relationships/image" Target="../media/image7.jpeg"/><Relationship Id="rId6" Type="http://schemas.openxmlformats.org/officeDocument/2006/relationships/image" Target="../media/image14.jpeg"/><Relationship Id="rId11" Type="http://schemas.openxmlformats.org/officeDocument/2006/relationships/image" Target="../media/image19.png"/><Relationship Id="rId5" Type="http://schemas.openxmlformats.org/officeDocument/2006/relationships/image" Target="../media/image13.jpeg"/><Relationship Id="rId10" Type="http://schemas.openxmlformats.org/officeDocument/2006/relationships/image" Target="../media/image18.jpeg"/><Relationship Id="rId4" Type="http://schemas.openxmlformats.org/officeDocument/2006/relationships/image" Target="../media/image12.jpeg"/><Relationship Id="rId9" Type="http://schemas.openxmlformats.org/officeDocument/2006/relationships/image" Target="../media/image17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7.jpeg"/><Relationship Id="rId13" Type="http://schemas.openxmlformats.org/officeDocument/2006/relationships/image" Target="../media/image7.jpeg"/><Relationship Id="rId18" Type="http://schemas.openxmlformats.org/officeDocument/2006/relationships/image" Target="../media/image19.png"/><Relationship Id="rId3" Type="http://schemas.openxmlformats.org/officeDocument/2006/relationships/image" Target="../media/image22.jpeg"/><Relationship Id="rId7" Type="http://schemas.openxmlformats.org/officeDocument/2006/relationships/image" Target="../media/image26.jpeg"/><Relationship Id="rId12" Type="http://schemas.openxmlformats.org/officeDocument/2006/relationships/image" Target="../media/image31.jpeg"/><Relationship Id="rId17" Type="http://schemas.openxmlformats.org/officeDocument/2006/relationships/image" Target="../media/image35.jpeg"/><Relationship Id="rId2" Type="http://schemas.openxmlformats.org/officeDocument/2006/relationships/image" Target="../media/image21.jpeg"/><Relationship Id="rId16" Type="http://schemas.openxmlformats.org/officeDocument/2006/relationships/image" Target="../media/image34.jpeg"/><Relationship Id="rId1" Type="http://schemas.openxmlformats.org/officeDocument/2006/relationships/image" Target="../media/image20.jpeg"/><Relationship Id="rId6" Type="http://schemas.openxmlformats.org/officeDocument/2006/relationships/image" Target="../media/image25.jpeg"/><Relationship Id="rId11" Type="http://schemas.openxmlformats.org/officeDocument/2006/relationships/image" Target="../media/image30.jpeg"/><Relationship Id="rId5" Type="http://schemas.openxmlformats.org/officeDocument/2006/relationships/image" Target="../media/image24.jpeg"/><Relationship Id="rId15" Type="http://schemas.openxmlformats.org/officeDocument/2006/relationships/image" Target="../media/image33.jpeg"/><Relationship Id="rId10" Type="http://schemas.openxmlformats.org/officeDocument/2006/relationships/image" Target="../media/image29.jpeg"/><Relationship Id="rId4" Type="http://schemas.openxmlformats.org/officeDocument/2006/relationships/image" Target="../media/image23.jpeg"/><Relationship Id="rId9" Type="http://schemas.openxmlformats.org/officeDocument/2006/relationships/image" Target="../media/image28.jpeg"/><Relationship Id="rId14" Type="http://schemas.openxmlformats.org/officeDocument/2006/relationships/image" Target="../media/image32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43.jpeg"/><Relationship Id="rId13" Type="http://schemas.openxmlformats.org/officeDocument/2006/relationships/image" Target="../media/image48.jpeg"/><Relationship Id="rId18" Type="http://schemas.openxmlformats.org/officeDocument/2006/relationships/image" Target="../media/image53.jpeg"/><Relationship Id="rId3" Type="http://schemas.openxmlformats.org/officeDocument/2006/relationships/image" Target="../media/image38.jpeg"/><Relationship Id="rId7" Type="http://schemas.openxmlformats.org/officeDocument/2006/relationships/image" Target="../media/image42.jpeg"/><Relationship Id="rId12" Type="http://schemas.openxmlformats.org/officeDocument/2006/relationships/image" Target="../media/image47.jpeg"/><Relationship Id="rId17" Type="http://schemas.openxmlformats.org/officeDocument/2006/relationships/image" Target="../media/image52.jpeg"/><Relationship Id="rId2" Type="http://schemas.openxmlformats.org/officeDocument/2006/relationships/image" Target="../media/image37.jpeg"/><Relationship Id="rId16" Type="http://schemas.openxmlformats.org/officeDocument/2006/relationships/image" Target="../media/image51.jpeg"/><Relationship Id="rId1" Type="http://schemas.openxmlformats.org/officeDocument/2006/relationships/image" Target="../media/image36.jpeg"/><Relationship Id="rId6" Type="http://schemas.openxmlformats.org/officeDocument/2006/relationships/image" Target="../media/image41.jpeg"/><Relationship Id="rId11" Type="http://schemas.openxmlformats.org/officeDocument/2006/relationships/image" Target="../media/image46.jpeg"/><Relationship Id="rId5" Type="http://schemas.openxmlformats.org/officeDocument/2006/relationships/image" Target="../media/image40.jpeg"/><Relationship Id="rId15" Type="http://schemas.openxmlformats.org/officeDocument/2006/relationships/image" Target="../media/image50.jpeg"/><Relationship Id="rId10" Type="http://schemas.openxmlformats.org/officeDocument/2006/relationships/image" Target="../media/image45.jpeg"/><Relationship Id="rId19" Type="http://schemas.openxmlformats.org/officeDocument/2006/relationships/image" Target="../media/image19.png"/><Relationship Id="rId4" Type="http://schemas.openxmlformats.org/officeDocument/2006/relationships/image" Target="../media/image39.jpeg"/><Relationship Id="rId9" Type="http://schemas.openxmlformats.org/officeDocument/2006/relationships/image" Target="../media/image44.jpeg"/><Relationship Id="rId14" Type="http://schemas.openxmlformats.org/officeDocument/2006/relationships/image" Target="../media/image49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5.jpeg"/><Relationship Id="rId2" Type="http://schemas.openxmlformats.org/officeDocument/2006/relationships/image" Target="../media/image54.jpeg"/><Relationship Id="rId1" Type="http://schemas.openxmlformats.org/officeDocument/2006/relationships/image" Target="../media/image7.jpeg"/><Relationship Id="rId5" Type="http://schemas.openxmlformats.org/officeDocument/2006/relationships/image" Target="../media/image19.png"/><Relationship Id="rId4" Type="http://schemas.openxmlformats.org/officeDocument/2006/relationships/image" Target="../media/image5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493059</xdr:colOff>
      <xdr:row>5</xdr:row>
      <xdr:rowOff>336177</xdr:rowOff>
    </xdr:from>
    <xdr:to>
      <xdr:col>0</xdr:col>
      <xdr:colOff>1627191</xdr:colOff>
      <xdr:row>7</xdr:row>
      <xdr:rowOff>212913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3059" y="3585883"/>
          <a:ext cx="1134132" cy="1131795"/>
        </a:xfrm>
        <a:prstGeom prst="rect">
          <a:avLst/>
        </a:prstGeom>
      </xdr:spPr>
    </xdr:pic>
    <xdr:clientData/>
  </xdr:twoCellAnchor>
  <xdr:twoCellAnchor editAs="oneCell">
    <xdr:from>
      <xdr:col>0</xdr:col>
      <xdr:colOff>425822</xdr:colOff>
      <xdr:row>14</xdr:row>
      <xdr:rowOff>112059</xdr:rowOff>
    </xdr:from>
    <xdr:to>
      <xdr:col>0</xdr:col>
      <xdr:colOff>1743021</xdr:colOff>
      <xdr:row>16</xdr:row>
      <xdr:rowOff>280147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2" y="8987118"/>
          <a:ext cx="1317199" cy="1176617"/>
        </a:xfrm>
        <a:prstGeom prst="rect">
          <a:avLst/>
        </a:prstGeom>
      </xdr:spPr>
    </xdr:pic>
    <xdr:clientData/>
  </xdr:twoCellAnchor>
  <xdr:twoCellAnchor editAs="oneCell">
    <xdr:from>
      <xdr:col>0</xdr:col>
      <xdr:colOff>515471</xdr:colOff>
      <xdr:row>9</xdr:row>
      <xdr:rowOff>324971</xdr:rowOff>
    </xdr:from>
    <xdr:to>
      <xdr:col>0</xdr:col>
      <xdr:colOff>1658469</xdr:colOff>
      <xdr:row>10</xdr:row>
      <xdr:rowOff>577786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5471" y="5647765"/>
          <a:ext cx="1142998" cy="1205315"/>
        </a:xfrm>
        <a:prstGeom prst="rect">
          <a:avLst/>
        </a:prstGeom>
      </xdr:spPr>
    </xdr:pic>
    <xdr:clientData/>
  </xdr:twoCellAnchor>
  <xdr:twoCellAnchor editAs="oneCell">
    <xdr:from>
      <xdr:col>0</xdr:col>
      <xdr:colOff>448235</xdr:colOff>
      <xdr:row>17</xdr:row>
      <xdr:rowOff>123264</xdr:rowOff>
    </xdr:from>
    <xdr:to>
      <xdr:col>0</xdr:col>
      <xdr:colOff>1801345</xdr:colOff>
      <xdr:row>18</xdr:row>
      <xdr:rowOff>628107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35" y="10511117"/>
          <a:ext cx="1353110" cy="1266843"/>
        </a:xfrm>
        <a:prstGeom prst="rect">
          <a:avLst/>
        </a:prstGeom>
      </xdr:spPr>
    </xdr:pic>
    <xdr:clientData/>
  </xdr:twoCellAnchor>
  <xdr:twoCellAnchor editAs="oneCell">
    <xdr:from>
      <xdr:col>0</xdr:col>
      <xdr:colOff>425825</xdr:colOff>
      <xdr:row>19</xdr:row>
      <xdr:rowOff>168088</xdr:rowOff>
    </xdr:from>
    <xdr:to>
      <xdr:col>0</xdr:col>
      <xdr:colOff>1949555</xdr:colOff>
      <xdr:row>20</xdr:row>
      <xdr:rowOff>593912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5" y="12079941"/>
          <a:ext cx="1523730" cy="1187824"/>
        </a:xfrm>
        <a:prstGeom prst="rect">
          <a:avLst/>
        </a:prstGeom>
      </xdr:spPr>
    </xdr:pic>
    <xdr:clientData/>
  </xdr:twoCellAnchor>
  <xdr:twoCellAnchor editAs="oneCell">
    <xdr:from>
      <xdr:col>0</xdr:col>
      <xdr:colOff>437032</xdr:colOff>
      <xdr:row>21</xdr:row>
      <xdr:rowOff>145676</xdr:rowOff>
    </xdr:from>
    <xdr:to>
      <xdr:col>0</xdr:col>
      <xdr:colOff>1837766</xdr:colOff>
      <xdr:row>22</xdr:row>
      <xdr:rowOff>549477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032" y="13581529"/>
          <a:ext cx="1400734" cy="1165801"/>
        </a:xfrm>
        <a:prstGeom prst="rect">
          <a:avLst/>
        </a:prstGeom>
      </xdr:spPr>
    </xdr:pic>
    <xdr:clientData/>
  </xdr:twoCellAnchor>
  <xdr:twoCellAnchor editAs="oneCell">
    <xdr:from>
      <xdr:col>0</xdr:col>
      <xdr:colOff>33618</xdr:colOff>
      <xdr:row>0</xdr:row>
      <xdr:rowOff>33618</xdr:rowOff>
    </xdr:from>
    <xdr:to>
      <xdr:col>6</xdr:col>
      <xdr:colOff>672353</xdr:colOff>
      <xdr:row>1</xdr:row>
      <xdr:rowOff>4913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18" y="33618"/>
          <a:ext cx="10791264" cy="1618560"/>
        </a:xfrm>
        <a:prstGeom prst="rect">
          <a:avLst/>
        </a:prstGeom>
      </xdr:spPr>
    </xdr:pic>
    <xdr:clientData/>
  </xdr:twoCellAnchor>
  <xdr:twoCellAnchor editAs="oneCell">
    <xdr:from>
      <xdr:col>0</xdr:col>
      <xdr:colOff>638736</xdr:colOff>
      <xdr:row>12</xdr:row>
      <xdr:rowOff>201706</xdr:rowOff>
    </xdr:from>
    <xdr:to>
      <xdr:col>0</xdr:col>
      <xdr:colOff>1535206</xdr:colOff>
      <xdr:row>12</xdr:row>
      <xdr:rowOff>1058573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736" y="7440706"/>
          <a:ext cx="896470" cy="856867"/>
        </a:xfrm>
        <a:prstGeom prst="rect">
          <a:avLst/>
        </a:prstGeom>
      </xdr:spPr>
    </xdr:pic>
    <xdr:clientData/>
  </xdr:twoCellAnchor>
  <xdr:twoCellAnchor editAs="oneCell">
    <xdr:from>
      <xdr:col>0</xdr:col>
      <xdr:colOff>1232648</xdr:colOff>
      <xdr:row>0</xdr:row>
      <xdr:rowOff>190501</xdr:rowOff>
    </xdr:from>
    <xdr:to>
      <xdr:col>3</xdr:col>
      <xdr:colOff>1401646</xdr:colOff>
      <xdr:row>0</xdr:row>
      <xdr:rowOff>1551252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648" y="190501"/>
          <a:ext cx="4707380" cy="13607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33618</xdr:colOff>
      <xdr:row>0</xdr:row>
      <xdr:rowOff>33618</xdr:rowOff>
    </xdr:from>
    <xdr:to>
      <xdr:col>6</xdr:col>
      <xdr:colOff>672353</xdr:colOff>
      <xdr:row>1</xdr:row>
      <xdr:rowOff>4913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18" y="33618"/>
          <a:ext cx="10791264" cy="1618560"/>
        </a:xfrm>
        <a:prstGeom prst="rect">
          <a:avLst/>
        </a:prstGeom>
      </xdr:spPr>
    </xdr:pic>
    <xdr:clientData/>
  </xdr:twoCellAnchor>
  <xdr:twoCellAnchor editAs="oneCell">
    <xdr:from>
      <xdr:col>0</xdr:col>
      <xdr:colOff>750793</xdr:colOff>
      <xdr:row>7</xdr:row>
      <xdr:rowOff>17247</xdr:rowOff>
    </xdr:from>
    <xdr:to>
      <xdr:col>0</xdr:col>
      <xdr:colOff>1378324</xdr:colOff>
      <xdr:row>7</xdr:row>
      <xdr:rowOff>951400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50793" y="5407276"/>
          <a:ext cx="627531" cy="934153"/>
        </a:xfrm>
        <a:prstGeom prst="rect">
          <a:avLst/>
        </a:prstGeom>
      </xdr:spPr>
    </xdr:pic>
    <xdr:clientData/>
  </xdr:twoCellAnchor>
  <xdr:twoCellAnchor editAs="oneCell">
    <xdr:from>
      <xdr:col>0</xdr:col>
      <xdr:colOff>788735</xdr:colOff>
      <xdr:row>3</xdr:row>
      <xdr:rowOff>83749</xdr:rowOff>
    </xdr:from>
    <xdr:to>
      <xdr:col>0</xdr:col>
      <xdr:colOff>1311089</xdr:colOff>
      <xdr:row>3</xdr:row>
      <xdr:rowOff>769755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88735" y="2493014"/>
          <a:ext cx="522354" cy="686006"/>
        </a:xfrm>
        <a:prstGeom prst="rect">
          <a:avLst/>
        </a:prstGeom>
      </xdr:spPr>
    </xdr:pic>
    <xdr:clientData/>
  </xdr:twoCellAnchor>
  <xdr:twoCellAnchor editAs="oneCell">
    <xdr:from>
      <xdr:col>0</xdr:col>
      <xdr:colOff>781852</xdr:colOff>
      <xdr:row>4</xdr:row>
      <xdr:rowOff>100854</xdr:rowOff>
    </xdr:from>
    <xdr:to>
      <xdr:col>0</xdr:col>
      <xdr:colOff>1322294</xdr:colOff>
      <xdr:row>4</xdr:row>
      <xdr:rowOff>810838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81852" y="3395383"/>
          <a:ext cx="540442" cy="709984"/>
        </a:xfrm>
        <a:prstGeom prst="rect">
          <a:avLst/>
        </a:prstGeom>
      </xdr:spPr>
    </xdr:pic>
    <xdr:clientData/>
  </xdr:twoCellAnchor>
  <xdr:twoCellAnchor editAs="oneCell">
    <xdr:from>
      <xdr:col>0</xdr:col>
      <xdr:colOff>750795</xdr:colOff>
      <xdr:row>6</xdr:row>
      <xdr:rowOff>38312</xdr:rowOff>
    </xdr:from>
    <xdr:to>
      <xdr:col>0</xdr:col>
      <xdr:colOff>1367119</xdr:colOff>
      <xdr:row>6</xdr:row>
      <xdr:rowOff>957249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50795" y="4408606"/>
          <a:ext cx="616324" cy="918937"/>
        </a:xfrm>
        <a:prstGeom prst="rect">
          <a:avLst/>
        </a:prstGeom>
      </xdr:spPr>
    </xdr:pic>
    <xdr:clientData/>
  </xdr:twoCellAnchor>
  <xdr:twoCellAnchor editAs="oneCell">
    <xdr:from>
      <xdr:col>0</xdr:col>
      <xdr:colOff>705970</xdr:colOff>
      <xdr:row>9</xdr:row>
      <xdr:rowOff>235990</xdr:rowOff>
    </xdr:from>
    <xdr:to>
      <xdr:col>0</xdr:col>
      <xdr:colOff>1389529</xdr:colOff>
      <xdr:row>9</xdr:row>
      <xdr:rowOff>1048422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05970" y="6836255"/>
          <a:ext cx="683559" cy="812432"/>
        </a:xfrm>
        <a:prstGeom prst="rect">
          <a:avLst/>
        </a:prstGeom>
      </xdr:spPr>
    </xdr:pic>
    <xdr:clientData/>
  </xdr:twoCellAnchor>
  <xdr:twoCellAnchor editAs="oneCell">
    <xdr:from>
      <xdr:col>0</xdr:col>
      <xdr:colOff>687883</xdr:colOff>
      <xdr:row>10</xdr:row>
      <xdr:rowOff>88493</xdr:rowOff>
    </xdr:from>
    <xdr:to>
      <xdr:col>0</xdr:col>
      <xdr:colOff>1355912</xdr:colOff>
      <xdr:row>10</xdr:row>
      <xdr:rowOff>1155741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87883" y="7932611"/>
          <a:ext cx="668029" cy="1067248"/>
        </a:xfrm>
        <a:prstGeom prst="rect">
          <a:avLst/>
        </a:prstGeom>
      </xdr:spPr>
    </xdr:pic>
    <xdr:clientData/>
  </xdr:twoCellAnchor>
  <xdr:twoCellAnchor editAs="oneCell">
    <xdr:from>
      <xdr:col>0</xdr:col>
      <xdr:colOff>593913</xdr:colOff>
      <xdr:row>13</xdr:row>
      <xdr:rowOff>112060</xdr:rowOff>
    </xdr:from>
    <xdr:to>
      <xdr:col>0</xdr:col>
      <xdr:colOff>1344707</xdr:colOff>
      <xdr:row>13</xdr:row>
      <xdr:rowOff>759075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3913" y="10275795"/>
          <a:ext cx="750794" cy="647015"/>
        </a:xfrm>
        <a:prstGeom prst="rect">
          <a:avLst/>
        </a:prstGeom>
      </xdr:spPr>
    </xdr:pic>
    <xdr:clientData/>
  </xdr:twoCellAnchor>
  <xdr:twoCellAnchor editAs="oneCell">
    <xdr:from>
      <xdr:col>0</xdr:col>
      <xdr:colOff>665472</xdr:colOff>
      <xdr:row>12</xdr:row>
      <xdr:rowOff>93971</xdr:rowOff>
    </xdr:from>
    <xdr:to>
      <xdr:col>0</xdr:col>
      <xdr:colOff>1288677</xdr:colOff>
      <xdr:row>12</xdr:row>
      <xdr:rowOff>794508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65472" y="9372442"/>
          <a:ext cx="623205" cy="700537"/>
        </a:xfrm>
        <a:prstGeom prst="rect">
          <a:avLst/>
        </a:prstGeom>
      </xdr:spPr>
    </xdr:pic>
    <xdr:clientData/>
  </xdr:twoCellAnchor>
  <xdr:twoCellAnchor editAs="oneCell">
    <xdr:from>
      <xdr:col>0</xdr:col>
      <xdr:colOff>470647</xdr:colOff>
      <xdr:row>15</xdr:row>
      <xdr:rowOff>336175</xdr:rowOff>
    </xdr:from>
    <xdr:to>
      <xdr:col>0</xdr:col>
      <xdr:colOff>1557618</xdr:colOff>
      <xdr:row>17</xdr:row>
      <xdr:rowOff>51758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647" y="11575675"/>
          <a:ext cx="1086971" cy="824965"/>
        </a:xfrm>
        <a:prstGeom prst="rect">
          <a:avLst/>
        </a:prstGeom>
      </xdr:spPr>
    </xdr:pic>
    <xdr:clientData/>
  </xdr:twoCellAnchor>
  <xdr:twoCellAnchor editAs="oneCell">
    <xdr:from>
      <xdr:col>0</xdr:col>
      <xdr:colOff>1288676</xdr:colOff>
      <xdr:row>0</xdr:row>
      <xdr:rowOff>0</xdr:rowOff>
    </xdr:from>
    <xdr:to>
      <xdr:col>3</xdr:col>
      <xdr:colOff>2173942</xdr:colOff>
      <xdr:row>0</xdr:row>
      <xdr:rowOff>1551923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8676" y="0"/>
          <a:ext cx="5423648" cy="155192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739589</xdr:colOff>
      <xdr:row>4</xdr:row>
      <xdr:rowOff>56031</xdr:rowOff>
    </xdr:from>
    <xdr:to>
      <xdr:col>0</xdr:col>
      <xdr:colOff>1333501</xdr:colOff>
      <xdr:row>4</xdr:row>
      <xdr:rowOff>1333257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589" y="3283325"/>
          <a:ext cx="593912" cy="1277226"/>
        </a:xfrm>
        <a:prstGeom prst="rect">
          <a:avLst/>
        </a:prstGeom>
      </xdr:spPr>
    </xdr:pic>
    <xdr:clientData/>
  </xdr:twoCellAnchor>
  <xdr:twoCellAnchor editAs="oneCell">
    <xdr:from>
      <xdr:col>0</xdr:col>
      <xdr:colOff>711313</xdr:colOff>
      <xdr:row>3</xdr:row>
      <xdr:rowOff>145677</xdr:rowOff>
    </xdr:from>
    <xdr:to>
      <xdr:col>0</xdr:col>
      <xdr:colOff>1318508</xdr:colOff>
      <xdr:row>3</xdr:row>
      <xdr:rowOff>1221441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313" y="2487706"/>
          <a:ext cx="607195" cy="1075764"/>
        </a:xfrm>
        <a:prstGeom prst="rect">
          <a:avLst/>
        </a:prstGeom>
      </xdr:spPr>
    </xdr:pic>
    <xdr:clientData/>
  </xdr:twoCellAnchor>
  <xdr:twoCellAnchor editAs="oneCell">
    <xdr:from>
      <xdr:col>0</xdr:col>
      <xdr:colOff>347382</xdr:colOff>
      <xdr:row>6</xdr:row>
      <xdr:rowOff>78441</xdr:rowOff>
    </xdr:from>
    <xdr:to>
      <xdr:col>0</xdr:col>
      <xdr:colOff>962843</xdr:colOff>
      <xdr:row>6</xdr:row>
      <xdr:rowOff>1199029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382" y="5266765"/>
          <a:ext cx="615461" cy="1120588"/>
        </a:xfrm>
        <a:prstGeom prst="rect">
          <a:avLst/>
        </a:prstGeom>
      </xdr:spPr>
    </xdr:pic>
    <xdr:clientData/>
  </xdr:twoCellAnchor>
  <xdr:twoCellAnchor editAs="oneCell">
    <xdr:from>
      <xdr:col>0</xdr:col>
      <xdr:colOff>649941</xdr:colOff>
      <xdr:row>8</xdr:row>
      <xdr:rowOff>133332</xdr:rowOff>
    </xdr:from>
    <xdr:to>
      <xdr:col>0</xdr:col>
      <xdr:colOff>1524000</xdr:colOff>
      <xdr:row>8</xdr:row>
      <xdr:rowOff>1063840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941" y="6901685"/>
          <a:ext cx="874059" cy="930508"/>
        </a:xfrm>
        <a:prstGeom prst="rect">
          <a:avLst/>
        </a:prstGeom>
      </xdr:spPr>
    </xdr:pic>
    <xdr:clientData/>
  </xdr:twoCellAnchor>
  <xdr:twoCellAnchor editAs="oneCell">
    <xdr:from>
      <xdr:col>0</xdr:col>
      <xdr:colOff>717179</xdr:colOff>
      <xdr:row>10</xdr:row>
      <xdr:rowOff>100851</xdr:rowOff>
    </xdr:from>
    <xdr:to>
      <xdr:col>0</xdr:col>
      <xdr:colOff>1355912</xdr:colOff>
      <xdr:row>10</xdr:row>
      <xdr:rowOff>1510398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179" y="8325969"/>
          <a:ext cx="638733" cy="1409547"/>
        </a:xfrm>
        <a:prstGeom prst="rect">
          <a:avLst/>
        </a:prstGeom>
      </xdr:spPr>
    </xdr:pic>
    <xdr:clientData/>
  </xdr:twoCellAnchor>
  <xdr:twoCellAnchor editAs="oneCell">
    <xdr:from>
      <xdr:col>0</xdr:col>
      <xdr:colOff>1457475</xdr:colOff>
      <xdr:row>12</xdr:row>
      <xdr:rowOff>179294</xdr:rowOff>
    </xdr:from>
    <xdr:to>
      <xdr:col>0</xdr:col>
      <xdr:colOff>1984150</xdr:colOff>
      <xdr:row>14</xdr:row>
      <xdr:rowOff>263029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475" y="10219765"/>
          <a:ext cx="526675" cy="1338794"/>
        </a:xfrm>
        <a:prstGeom prst="rect">
          <a:avLst/>
        </a:prstGeom>
      </xdr:spPr>
    </xdr:pic>
    <xdr:clientData/>
  </xdr:twoCellAnchor>
  <xdr:twoCellAnchor editAs="oneCell">
    <xdr:from>
      <xdr:col>0</xdr:col>
      <xdr:colOff>145677</xdr:colOff>
      <xdr:row>13</xdr:row>
      <xdr:rowOff>172410</xdr:rowOff>
    </xdr:from>
    <xdr:to>
      <xdr:col>0</xdr:col>
      <xdr:colOff>668324</xdr:colOff>
      <xdr:row>14</xdr:row>
      <xdr:rowOff>277243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677" y="10840410"/>
          <a:ext cx="522647" cy="732363"/>
        </a:xfrm>
        <a:prstGeom prst="rect">
          <a:avLst/>
        </a:prstGeom>
      </xdr:spPr>
    </xdr:pic>
    <xdr:clientData/>
  </xdr:twoCellAnchor>
  <xdr:twoCellAnchor editAs="oneCell">
    <xdr:from>
      <xdr:col>0</xdr:col>
      <xdr:colOff>785121</xdr:colOff>
      <xdr:row>12</xdr:row>
      <xdr:rowOff>613766</xdr:rowOff>
    </xdr:from>
    <xdr:to>
      <xdr:col>0</xdr:col>
      <xdr:colOff>1306740</xdr:colOff>
      <xdr:row>14</xdr:row>
      <xdr:rowOff>282865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121" y="10654237"/>
          <a:ext cx="521619" cy="924158"/>
        </a:xfrm>
        <a:prstGeom prst="rect">
          <a:avLst/>
        </a:prstGeom>
      </xdr:spPr>
    </xdr:pic>
    <xdr:clientData/>
  </xdr:twoCellAnchor>
  <xdr:twoCellAnchor editAs="oneCell">
    <xdr:from>
      <xdr:col>0</xdr:col>
      <xdr:colOff>1501589</xdr:colOff>
      <xdr:row>15</xdr:row>
      <xdr:rowOff>320649</xdr:rowOff>
    </xdr:from>
    <xdr:to>
      <xdr:col>0</xdr:col>
      <xdr:colOff>1854832</xdr:colOff>
      <xdr:row>17</xdr:row>
      <xdr:rowOff>313764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1589" y="12243708"/>
          <a:ext cx="353243" cy="1248174"/>
        </a:xfrm>
        <a:prstGeom prst="rect">
          <a:avLst/>
        </a:prstGeom>
      </xdr:spPr>
    </xdr:pic>
    <xdr:clientData/>
  </xdr:twoCellAnchor>
  <xdr:twoCellAnchor editAs="oneCell">
    <xdr:from>
      <xdr:col>0</xdr:col>
      <xdr:colOff>212912</xdr:colOff>
      <xdr:row>16</xdr:row>
      <xdr:rowOff>246532</xdr:rowOff>
    </xdr:from>
    <xdr:to>
      <xdr:col>0</xdr:col>
      <xdr:colOff>561586</xdr:colOff>
      <xdr:row>17</xdr:row>
      <xdr:rowOff>254014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912" y="12797120"/>
          <a:ext cx="348674" cy="635011"/>
        </a:xfrm>
        <a:prstGeom prst="rect">
          <a:avLst/>
        </a:prstGeom>
      </xdr:spPr>
    </xdr:pic>
    <xdr:clientData/>
  </xdr:twoCellAnchor>
  <xdr:twoCellAnchor editAs="oneCell">
    <xdr:from>
      <xdr:col>0</xdr:col>
      <xdr:colOff>843243</xdr:colOff>
      <xdr:row>16</xdr:row>
      <xdr:rowOff>71558</xdr:rowOff>
    </xdr:from>
    <xdr:to>
      <xdr:col>0</xdr:col>
      <xdr:colOff>1193777</xdr:colOff>
      <xdr:row>17</xdr:row>
      <xdr:rowOff>277830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243" y="12622146"/>
          <a:ext cx="350534" cy="833801"/>
        </a:xfrm>
        <a:prstGeom prst="rect">
          <a:avLst/>
        </a:prstGeom>
      </xdr:spPr>
    </xdr:pic>
    <xdr:clientData/>
  </xdr:twoCellAnchor>
  <xdr:twoCellAnchor editAs="oneCell">
    <xdr:from>
      <xdr:col>0</xdr:col>
      <xdr:colOff>941293</xdr:colOff>
      <xdr:row>26</xdr:row>
      <xdr:rowOff>152575</xdr:rowOff>
    </xdr:from>
    <xdr:to>
      <xdr:col>0</xdr:col>
      <xdr:colOff>1120587</xdr:colOff>
      <xdr:row>26</xdr:row>
      <xdr:rowOff>851019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293" y="18104399"/>
          <a:ext cx="179294" cy="698444"/>
        </a:xfrm>
        <a:prstGeom prst="rect">
          <a:avLst/>
        </a:prstGeom>
      </xdr:spPr>
    </xdr:pic>
    <xdr:clientData/>
  </xdr:twoCellAnchor>
  <xdr:twoCellAnchor editAs="oneCell">
    <xdr:from>
      <xdr:col>0</xdr:col>
      <xdr:colOff>33618</xdr:colOff>
      <xdr:row>0</xdr:row>
      <xdr:rowOff>33618</xdr:rowOff>
    </xdr:from>
    <xdr:to>
      <xdr:col>6</xdr:col>
      <xdr:colOff>672353</xdr:colOff>
      <xdr:row>1</xdr:row>
      <xdr:rowOff>4913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18" y="33618"/>
          <a:ext cx="10791264" cy="1618560"/>
        </a:xfrm>
        <a:prstGeom prst="rect">
          <a:avLst/>
        </a:prstGeom>
      </xdr:spPr>
    </xdr:pic>
    <xdr:clientData/>
  </xdr:twoCellAnchor>
  <xdr:twoCellAnchor editAs="oneCell">
    <xdr:from>
      <xdr:col>0</xdr:col>
      <xdr:colOff>728381</xdr:colOff>
      <xdr:row>23</xdr:row>
      <xdr:rowOff>78261</xdr:rowOff>
    </xdr:from>
    <xdr:to>
      <xdr:col>0</xdr:col>
      <xdr:colOff>1400735</xdr:colOff>
      <xdr:row>24</xdr:row>
      <xdr:rowOff>531145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381" y="16461261"/>
          <a:ext cx="672354" cy="1080413"/>
        </a:xfrm>
        <a:prstGeom prst="rect">
          <a:avLst/>
        </a:prstGeom>
      </xdr:spPr>
    </xdr:pic>
    <xdr:clientData/>
  </xdr:twoCellAnchor>
  <xdr:twoCellAnchor editAs="oneCell">
    <xdr:from>
      <xdr:col>0</xdr:col>
      <xdr:colOff>732704</xdr:colOff>
      <xdr:row>19</xdr:row>
      <xdr:rowOff>317968</xdr:rowOff>
    </xdr:from>
    <xdr:to>
      <xdr:col>0</xdr:col>
      <xdr:colOff>1413139</xdr:colOff>
      <xdr:row>20</xdr:row>
      <xdr:rowOff>316330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704" y="14190850"/>
          <a:ext cx="680435" cy="625892"/>
        </a:xfrm>
        <a:prstGeom prst="rect">
          <a:avLst/>
        </a:prstGeom>
      </xdr:spPr>
    </xdr:pic>
    <xdr:clientData/>
  </xdr:twoCellAnchor>
  <xdr:twoCellAnchor editAs="oneCell">
    <xdr:from>
      <xdr:col>0</xdr:col>
      <xdr:colOff>714616</xdr:colOff>
      <xdr:row>21</xdr:row>
      <xdr:rowOff>224118</xdr:rowOff>
    </xdr:from>
    <xdr:to>
      <xdr:col>0</xdr:col>
      <xdr:colOff>1413905</xdr:colOff>
      <xdr:row>22</xdr:row>
      <xdr:rowOff>355470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616" y="15352059"/>
          <a:ext cx="699289" cy="758882"/>
        </a:xfrm>
        <a:prstGeom prst="rect">
          <a:avLst/>
        </a:prstGeom>
      </xdr:spPr>
    </xdr:pic>
    <xdr:clientData/>
  </xdr:twoCellAnchor>
  <xdr:twoCellAnchor editAs="oneCell">
    <xdr:from>
      <xdr:col>0</xdr:col>
      <xdr:colOff>1243853</xdr:colOff>
      <xdr:row>6</xdr:row>
      <xdr:rowOff>100854</xdr:rowOff>
    </xdr:from>
    <xdr:to>
      <xdr:col>0</xdr:col>
      <xdr:colOff>1843601</xdr:colOff>
      <xdr:row>6</xdr:row>
      <xdr:rowOff>1189890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3853" y="5289178"/>
          <a:ext cx="599748" cy="1089036"/>
        </a:xfrm>
        <a:prstGeom prst="rect">
          <a:avLst/>
        </a:prstGeom>
      </xdr:spPr>
    </xdr:pic>
    <xdr:clientData/>
  </xdr:twoCellAnchor>
  <xdr:twoCellAnchor editAs="oneCell">
    <xdr:from>
      <xdr:col>0</xdr:col>
      <xdr:colOff>1165412</xdr:colOff>
      <xdr:row>0</xdr:row>
      <xdr:rowOff>0</xdr:rowOff>
    </xdr:from>
    <xdr:to>
      <xdr:col>3</xdr:col>
      <xdr:colOff>2050678</xdr:colOff>
      <xdr:row>0</xdr:row>
      <xdr:rowOff>1551923</xdr:rowOff>
    </xdr:to>
    <xdr:pic>
      <xdr:nvPicPr>
        <xdr:cNvPr id="19" name="Рисунок 18"/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2" y="0"/>
          <a:ext cx="5423648" cy="155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609600</xdr:colOff>
      <xdr:row>24</xdr:row>
      <xdr:rowOff>114300</xdr:rowOff>
    </xdr:from>
    <xdr:to>
      <xdr:col>1</xdr:col>
      <xdr:colOff>1257300</xdr:colOff>
      <xdr:row>24</xdr:row>
      <xdr:rowOff>1543636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0" y="25298400"/>
          <a:ext cx="647700" cy="1429336"/>
        </a:xfrm>
        <a:prstGeom prst="rect">
          <a:avLst/>
        </a:prstGeom>
      </xdr:spPr>
    </xdr:pic>
    <xdr:clientData/>
  </xdr:twoCellAnchor>
  <xdr:twoCellAnchor editAs="oneCell">
    <xdr:from>
      <xdr:col>1</xdr:col>
      <xdr:colOff>692683</xdr:colOff>
      <xdr:row>11</xdr:row>
      <xdr:rowOff>54750</xdr:rowOff>
    </xdr:from>
    <xdr:to>
      <xdr:col>1</xdr:col>
      <xdr:colOff>1280417</xdr:colOff>
      <xdr:row>12</xdr:row>
      <xdr:rowOff>731101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2583" y="7712850"/>
          <a:ext cx="587734" cy="1495501"/>
        </a:xfrm>
        <a:prstGeom prst="rect">
          <a:avLst/>
        </a:prstGeom>
      </xdr:spPr>
    </xdr:pic>
    <xdr:clientData/>
  </xdr:twoCellAnchor>
  <xdr:twoCellAnchor editAs="oneCell">
    <xdr:from>
      <xdr:col>1</xdr:col>
      <xdr:colOff>300000</xdr:colOff>
      <xdr:row>13</xdr:row>
      <xdr:rowOff>52350</xdr:rowOff>
    </xdr:from>
    <xdr:to>
      <xdr:col>1</xdr:col>
      <xdr:colOff>1625443</xdr:colOff>
      <xdr:row>14</xdr:row>
      <xdr:rowOff>779117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9900" y="9348750"/>
          <a:ext cx="1325443" cy="1545917"/>
        </a:xfrm>
        <a:prstGeom prst="rect">
          <a:avLst/>
        </a:prstGeom>
      </xdr:spPr>
    </xdr:pic>
    <xdr:clientData/>
  </xdr:twoCellAnchor>
  <xdr:twoCellAnchor editAs="oneCell">
    <xdr:from>
      <xdr:col>1</xdr:col>
      <xdr:colOff>670950</xdr:colOff>
      <xdr:row>15</xdr:row>
      <xdr:rowOff>69000</xdr:rowOff>
    </xdr:from>
    <xdr:to>
      <xdr:col>1</xdr:col>
      <xdr:colOff>1259729</xdr:colOff>
      <xdr:row>15</xdr:row>
      <xdr:rowOff>1564499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80850" y="11003700"/>
          <a:ext cx="588779" cy="1495499"/>
        </a:xfrm>
        <a:prstGeom prst="rect">
          <a:avLst/>
        </a:prstGeom>
      </xdr:spPr>
    </xdr:pic>
    <xdr:clientData/>
  </xdr:twoCellAnchor>
  <xdr:twoCellAnchor editAs="oneCell">
    <xdr:from>
      <xdr:col>1</xdr:col>
      <xdr:colOff>649472</xdr:colOff>
      <xdr:row>16</xdr:row>
      <xdr:rowOff>66600</xdr:rowOff>
    </xdr:from>
    <xdr:to>
      <xdr:col>1</xdr:col>
      <xdr:colOff>1238238</xdr:colOff>
      <xdr:row>16</xdr:row>
      <xdr:rowOff>1562100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9372" y="12639600"/>
          <a:ext cx="588766" cy="1495500"/>
        </a:xfrm>
        <a:prstGeom prst="rect">
          <a:avLst/>
        </a:prstGeom>
      </xdr:spPr>
    </xdr:pic>
    <xdr:clientData/>
  </xdr:twoCellAnchor>
  <xdr:twoCellAnchor editAs="oneCell">
    <xdr:from>
      <xdr:col>1</xdr:col>
      <xdr:colOff>678017</xdr:colOff>
      <xdr:row>10</xdr:row>
      <xdr:rowOff>38100</xdr:rowOff>
    </xdr:from>
    <xdr:to>
      <xdr:col>1</xdr:col>
      <xdr:colOff>1266731</xdr:colOff>
      <xdr:row>10</xdr:row>
      <xdr:rowOff>1533600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87917" y="6038850"/>
          <a:ext cx="588714" cy="1495500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666750</xdr:colOff>
      <xdr:row>17</xdr:row>
      <xdr:rowOff>400050</xdr:rowOff>
    </xdr:from>
    <xdr:to>
      <xdr:col>1</xdr:col>
      <xdr:colOff>1292961</xdr:colOff>
      <xdr:row>17</xdr:row>
      <xdr:rowOff>1509750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6650" y="14611350"/>
          <a:ext cx="626211" cy="1109700"/>
        </a:xfrm>
        <a:prstGeom prst="rect">
          <a:avLst/>
        </a:prstGeom>
      </xdr:spPr>
    </xdr:pic>
    <xdr:clientData/>
  </xdr:twoCellAnchor>
  <xdr:twoCellAnchor editAs="oneCell">
    <xdr:from>
      <xdr:col>1</xdr:col>
      <xdr:colOff>702450</xdr:colOff>
      <xdr:row>18</xdr:row>
      <xdr:rowOff>340500</xdr:rowOff>
    </xdr:from>
    <xdr:to>
      <xdr:col>1</xdr:col>
      <xdr:colOff>1328909</xdr:colOff>
      <xdr:row>18</xdr:row>
      <xdr:rowOff>1450200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2350" y="16190100"/>
          <a:ext cx="626459" cy="1109700"/>
        </a:xfrm>
        <a:prstGeom prst="rect">
          <a:avLst/>
        </a:prstGeom>
      </xdr:spPr>
    </xdr:pic>
    <xdr:clientData/>
  </xdr:twoCellAnchor>
  <xdr:twoCellAnchor editAs="oneCell">
    <xdr:from>
      <xdr:col>1</xdr:col>
      <xdr:colOff>700050</xdr:colOff>
      <xdr:row>19</xdr:row>
      <xdr:rowOff>261900</xdr:rowOff>
    </xdr:from>
    <xdr:to>
      <xdr:col>1</xdr:col>
      <xdr:colOff>1326261</xdr:colOff>
      <xdr:row>19</xdr:row>
      <xdr:rowOff>1371600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9950" y="17749800"/>
          <a:ext cx="626211" cy="1109700"/>
        </a:xfrm>
        <a:prstGeom prst="rect">
          <a:avLst/>
        </a:prstGeom>
      </xdr:spPr>
    </xdr:pic>
    <xdr:clientData/>
  </xdr:twoCellAnchor>
  <xdr:twoCellAnchor editAs="oneCell">
    <xdr:from>
      <xdr:col>1</xdr:col>
      <xdr:colOff>704850</xdr:colOff>
      <xdr:row>20</xdr:row>
      <xdr:rowOff>461706</xdr:rowOff>
    </xdr:from>
    <xdr:to>
      <xdr:col>1</xdr:col>
      <xdr:colOff>1352550</xdr:colOff>
      <xdr:row>20</xdr:row>
      <xdr:rowOff>1369313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50" y="19587906"/>
          <a:ext cx="647700" cy="907607"/>
        </a:xfrm>
        <a:prstGeom prst="rect">
          <a:avLst/>
        </a:prstGeom>
      </xdr:spPr>
    </xdr:pic>
    <xdr:clientData/>
  </xdr:twoCellAnchor>
  <xdr:twoCellAnchor editAs="oneCell">
    <xdr:from>
      <xdr:col>1</xdr:col>
      <xdr:colOff>782323</xdr:colOff>
      <xdr:row>28</xdr:row>
      <xdr:rowOff>76201</xdr:rowOff>
    </xdr:from>
    <xdr:to>
      <xdr:col>1</xdr:col>
      <xdr:colOff>1208831</xdr:colOff>
      <xdr:row>28</xdr:row>
      <xdr:rowOff>1583549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2223" y="25203151"/>
          <a:ext cx="426508" cy="1507348"/>
        </a:xfrm>
        <a:prstGeom prst="rect">
          <a:avLst/>
        </a:prstGeom>
      </xdr:spPr>
    </xdr:pic>
    <xdr:clientData/>
  </xdr:twoCellAnchor>
  <xdr:twoCellAnchor editAs="oneCell">
    <xdr:from>
      <xdr:col>1</xdr:col>
      <xdr:colOff>797297</xdr:colOff>
      <xdr:row>29</xdr:row>
      <xdr:rowOff>54751</xdr:rowOff>
    </xdr:from>
    <xdr:to>
      <xdr:col>1</xdr:col>
      <xdr:colOff>1222794</xdr:colOff>
      <xdr:row>30</xdr:row>
      <xdr:rowOff>742951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7197" y="26839051"/>
          <a:ext cx="425497" cy="1507350"/>
        </a:xfrm>
        <a:prstGeom prst="rect">
          <a:avLst/>
        </a:prstGeom>
      </xdr:spPr>
    </xdr:pic>
    <xdr:clientData/>
  </xdr:twoCellAnchor>
  <xdr:twoCellAnchor editAs="oneCell">
    <xdr:from>
      <xdr:col>1</xdr:col>
      <xdr:colOff>862078</xdr:colOff>
      <xdr:row>35</xdr:row>
      <xdr:rowOff>438151</xdr:rowOff>
    </xdr:from>
    <xdr:to>
      <xdr:col>1</xdr:col>
      <xdr:colOff>1258355</xdr:colOff>
      <xdr:row>35</xdr:row>
      <xdr:rowOff>1160251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1978" y="35471101"/>
          <a:ext cx="396277" cy="722100"/>
        </a:xfrm>
        <a:prstGeom prst="rect">
          <a:avLst/>
        </a:prstGeom>
      </xdr:spPr>
    </xdr:pic>
    <xdr:clientData/>
  </xdr:twoCellAnchor>
  <xdr:twoCellAnchor editAs="oneCell">
    <xdr:from>
      <xdr:col>1</xdr:col>
      <xdr:colOff>833401</xdr:colOff>
      <xdr:row>32</xdr:row>
      <xdr:rowOff>447600</xdr:rowOff>
    </xdr:from>
    <xdr:to>
      <xdr:col>1</xdr:col>
      <xdr:colOff>1235867</xdr:colOff>
      <xdr:row>32</xdr:row>
      <xdr:rowOff>1404663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3301" y="30527550"/>
          <a:ext cx="402466" cy="957063"/>
        </a:xfrm>
        <a:prstGeom prst="rect">
          <a:avLst/>
        </a:prstGeom>
      </xdr:spPr>
    </xdr:pic>
    <xdr:clientData/>
  </xdr:twoCellAnchor>
  <xdr:twoCellAnchor editAs="oneCell">
    <xdr:from>
      <xdr:col>1</xdr:col>
      <xdr:colOff>867897</xdr:colOff>
      <xdr:row>33</xdr:row>
      <xdr:rowOff>292800</xdr:rowOff>
    </xdr:from>
    <xdr:to>
      <xdr:col>1</xdr:col>
      <xdr:colOff>1269847</xdr:colOff>
      <xdr:row>33</xdr:row>
      <xdr:rowOff>1249864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7797" y="32030100"/>
          <a:ext cx="401950" cy="957064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857251</xdr:colOff>
      <xdr:row>34</xdr:row>
      <xdr:rowOff>319050</xdr:rowOff>
    </xdr:from>
    <xdr:to>
      <xdr:col>1</xdr:col>
      <xdr:colOff>1259717</xdr:colOff>
      <xdr:row>34</xdr:row>
      <xdr:rowOff>1276113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7151" y="33694650"/>
          <a:ext cx="402466" cy="957063"/>
        </a:xfrm>
        <a:prstGeom prst="rect">
          <a:avLst/>
        </a:prstGeom>
      </xdr:spPr>
    </xdr:pic>
    <xdr:clientData/>
  </xdr:twoCellAnchor>
  <xdr:twoCellAnchor editAs="oneCell">
    <xdr:from>
      <xdr:col>1</xdr:col>
      <xdr:colOff>824016</xdr:colOff>
      <xdr:row>31</xdr:row>
      <xdr:rowOff>76202</xdr:rowOff>
    </xdr:from>
    <xdr:to>
      <xdr:col>1</xdr:col>
      <xdr:colOff>1254192</xdr:colOff>
      <xdr:row>31</xdr:row>
      <xdr:rowOff>1594942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3916" y="28498802"/>
          <a:ext cx="430176" cy="151874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0</xdr:row>
      <xdr:rowOff>57150</xdr:rowOff>
    </xdr:from>
    <xdr:to>
      <xdr:col>11</xdr:col>
      <xdr:colOff>1314450</xdr:colOff>
      <xdr:row>1</xdr:row>
      <xdr:rowOff>1960970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57150"/>
          <a:ext cx="18916650" cy="2837270"/>
        </a:xfrm>
        <a:prstGeom prst="rect">
          <a:avLst/>
        </a:prstGeom>
      </xdr:spPr>
    </xdr:pic>
    <xdr:clientData/>
  </xdr:twoCellAnchor>
  <xdr:twoCellAnchor editAs="oneCell">
    <xdr:from>
      <xdr:col>0</xdr:col>
      <xdr:colOff>2228850</xdr:colOff>
      <xdr:row>1</xdr:row>
      <xdr:rowOff>133350</xdr:rowOff>
    </xdr:from>
    <xdr:to>
      <xdr:col>3</xdr:col>
      <xdr:colOff>870698</xdr:colOff>
      <xdr:row>1</xdr:row>
      <xdr:rowOff>1685273</xdr:rowOff>
    </xdr:to>
    <xdr:pic>
      <xdr:nvPicPr>
        <xdr:cNvPr id="26" name="Рисунок 25"/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8850" y="1066800"/>
          <a:ext cx="5423648" cy="155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33618</xdr:colOff>
      <xdr:row>0</xdr:row>
      <xdr:rowOff>33618</xdr:rowOff>
    </xdr:from>
    <xdr:to>
      <xdr:col>14</xdr:col>
      <xdr:colOff>896470</xdr:colOff>
      <xdr:row>1</xdr:row>
      <xdr:rowOff>38531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18" y="33618"/>
          <a:ext cx="10791264" cy="1618560"/>
        </a:xfrm>
        <a:prstGeom prst="rect">
          <a:avLst/>
        </a:prstGeom>
      </xdr:spPr>
    </xdr:pic>
    <xdr:clientData/>
  </xdr:twoCellAnchor>
  <xdr:twoCellAnchor editAs="oneCell">
    <xdr:from>
      <xdr:col>1</xdr:col>
      <xdr:colOff>369794</xdr:colOff>
      <xdr:row>27</xdr:row>
      <xdr:rowOff>21153</xdr:rowOff>
    </xdr:from>
    <xdr:to>
      <xdr:col>8</xdr:col>
      <xdr:colOff>592495</xdr:colOff>
      <xdr:row>45</xdr:row>
      <xdr:rowOff>113811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4912" y="7506682"/>
          <a:ext cx="4458524" cy="4160394"/>
        </a:xfrm>
        <a:prstGeom prst="rect">
          <a:avLst/>
        </a:prstGeom>
      </xdr:spPr>
    </xdr:pic>
    <xdr:clientData/>
  </xdr:twoCellAnchor>
  <xdr:twoCellAnchor editAs="oneCell">
    <xdr:from>
      <xdr:col>1</xdr:col>
      <xdr:colOff>120704</xdr:colOff>
      <xdr:row>49</xdr:row>
      <xdr:rowOff>44822</xdr:rowOff>
    </xdr:from>
    <xdr:to>
      <xdr:col>9</xdr:col>
      <xdr:colOff>593910</xdr:colOff>
      <xdr:row>69</xdr:row>
      <xdr:rowOff>27493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822" y="12528175"/>
          <a:ext cx="5314147" cy="4565877"/>
        </a:xfrm>
        <a:prstGeom prst="rect">
          <a:avLst/>
        </a:prstGeom>
      </xdr:spPr>
    </xdr:pic>
    <xdr:clientData/>
  </xdr:twoCellAnchor>
  <xdr:twoCellAnchor editAs="oneCell">
    <xdr:from>
      <xdr:col>1</xdr:col>
      <xdr:colOff>358587</xdr:colOff>
      <xdr:row>5</xdr:row>
      <xdr:rowOff>22412</xdr:rowOff>
    </xdr:from>
    <xdr:to>
      <xdr:col>8</xdr:col>
      <xdr:colOff>134470</xdr:colOff>
      <xdr:row>18</xdr:row>
      <xdr:rowOff>76129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3705" y="2554941"/>
          <a:ext cx="4011706" cy="3056894"/>
        </a:xfrm>
        <a:prstGeom prst="rect">
          <a:avLst/>
        </a:prstGeom>
      </xdr:spPr>
    </xdr:pic>
    <xdr:clientData/>
  </xdr:twoCellAnchor>
  <xdr:twoCellAnchor editAs="oneCell">
    <xdr:from>
      <xdr:col>1</xdr:col>
      <xdr:colOff>560294</xdr:colOff>
      <xdr:row>0</xdr:row>
      <xdr:rowOff>0</xdr:rowOff>
    </xdr:from>
    <xdr:to>
      <xdr:col>11</xdr:col>
      <xdr:colOff>156884</xdr:colOff>
      <xdr:row>0</xdr:row>
      <xdr:rowOff>1551923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2" y="0"/>
          <a:ext cx="5423648" cy="15519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33"/>
  <sheetViews>
    <sheetView tabSelected="1" view="pageBreakPreview" zoomScale="85" zoomScaleNormal="85" zoomScaleSheetLayoutView="85" workbookViewId="0">
      <selection activeCell="J4" sqref="J4"/>
    </sheetView>
  </sheetViews>
  <sheetFormatPr defaultRowHeight="12.75" x14ac:dyDescent="0.2"/>
  <cols>
    <col min="1" max="1" width="32.7109375" style="1" customWidth="1"/>
    <col min="2" max="2" width="17.7109375" customWidth="1"/>
    <col min="3" max="3" width="17.7109375" style="1" customWidth="1"/>
    <col min="4" max="4" width="62.7109375" style="1" customWidth="1"/>
    <col min="5" max="6" width="10.7109375" style="1" customWidth="1"/>
    <col min="7" max="7" width="10.7109375" style="292" customWidth="1"/>
    <col min="8" max="16384" width="9.140625" style="1"/>
  </cols>
  <sheetData>
    <row r="1" spans="1:7" ht="129.94999999999999" customHeight="1" x14ac:dyDescent="0.2">
      <c r="A1" s="146"/>
      <c r="B1" s="147"/>
      <c r="C1" s="147"/>
      <c r="D1" s="147"/>
      <c r="E1" s="147"/>
      <c r="F1" s="147"/>
      <c r="G1" s="148"/>
    </row>
    <row r="2" spans="1:7" ht="23.25" x14ac:dyDescent="0.2">
      <c r="A2" s="152" t="s">
        <v>54</v>
      </c>
      <c r="B2" s="153"/>
      <c r="C2" s="153"/>
      <c r="D2" s="153"/>
      <c r="E2" s="153"/>
      <c r="F2" s="153"/>
      <c r="G2" s="154"/>
    </row>
    <row r="3" spans="1:7" ht="27.75" customHeight="1" thickBot="1" x14ac:dyDescent="0.25">
      <c r="A3" s="144" t="s">
        <v>158</v>
      </c>
      <c r="B3" s="145"/>
      <c r="C3" s="145"/>
      <c r="D3" s="49"/>
      <c r="E3" s="155"/>
      <c r="F3" s="155"/>
      <c r="G3" s="287"/>
    </row>
    <row r="4" spans="1:7" ht="46.5" customHeight="1" thickBot="1" x14ac:dyDescent="0.25">
      <c r="A4" s="45" t="s">
        <v>32</v>
      </c>
      <c r="B4" s="46" t="s">
        <v>1</v>
      </c>
      <c r="C4" s="46" t="s">
        <v>33</v>
      </c>
      <c r="D4" s="78" t="s">
        <v>7</v>
      </c>
      <c r="E4" s="12" t="s">
        <v>10</v>
      </c>
      <c r="F4" s="46" t="s">
        <v>9</v>
      </c>
      <c r="G4" s="288" t="s">
        <v>2</v>
      </c>
    </row>
    <row r="5" spans="1:7" ht="15" customHeight="1" thickBot="1" x14ac:dyDescent="0.25">
      <c r="A5" s="149" t="s">
        <v>55</v>
      </c>
      <c r="B5" s="150"/>
      <c r="C5" s="150"/>
      <c r="D5" s="150"/>
      <c r="E5" s="150"/>
      <c r="F5" s="150"/>
      <c r="G5" s="151"/>
    </row>
    <row r="6" spans="1:7" ht="50.1" customHeight="1" thickBot="1" x14ac:dyDescent="0.25">
      <c r="A6" s="140"/>
      <c r="B6" s="79" t="s">
        <v>63</v>
      </c>
      <c r="C6" s="44" t="s">
        <v>121</v>
      </c>
      <c r="D6" s="142" t="s">
        <v>160</v>
      </c>
      <c r="E6" s="43">
        <v>34.200000000000003</v>
      </c>
      <c r="F6" s="44">
        <v>6.7000000000000004E-2</v>
      </c>
      <c r="G6" s="289">
        <v>9090</v>
      </c>
    </row>
    <row r="7" spans="1:7" ht="50.1" customHeight="1" thickBot="1" x14ac:dyDescent="0.25">
      <c r="A7" s="141"/>
      <c r="B7" s="79" t="s">
        <v>65</v>
      </c>
      <c r="C7" s="44" t="s">
        <v>122</v>
      </c>
      <c r="D7" s="143"/>
      <c r="E7" s="43">
        <v>36.700000000000003</v>
      </c>
      <c r="F7" s="44">
        <v>7.4999999999999997E-2</v>
      </c>
      <c r="G7" s="289">
        <v>9643</v>
      </c>
    </row>
    <row r="8" spans="1:7" ht="50.1" customHeight="1" thickBot="1" x14ac:dyDescent="0.25">
      <c r="A8" s="141"/>
      <c r="B8" s="79" t="s">
        <v>64</v>
      </c>
      <c r="C8" s="44" t="s">
        <v>123</v>
      </c>
      <c r="D8" s="143"/>
      <c r="E8" s="43">
        <v>40.200000000000003</v>
      </c>
      <c r="F8" s="44">
        <v>8.7999999999999995E-2</v>
      </c>
      <c r="G8" s="289">
        <v>10200</v>
      </c>
    </row>
    <row r="9" spans="1:7" ht="15" customHeight="1" thickBot="1" x14ac:dyDescent="0.25">
      <c r="A9" s="149" t="s">
        <v>56</v>
      </c>
      <c r="B9" s="150"/>
      <c r="C9" s="150"/>
      <c r="D9" s="150"/>
      <c r="E9" s="150"/>
      <c r="F9" s="150"/>
      <c r="G9" s="151"/>
    </row>
    <row r="10" spans="1:7" ht="75" customHeight="1" thickBot="1" x14ac:dyDescent="0.25">
      <c r="A10" s="140"/>
      <c r="B10" s="79" t="s">
        <v>66</v>
      </c>
      <c r="C10" s="44" t="s">
        <v>124</v>
      </c>
      <c r="D10" s="142" t="s">
        <v>161</v>
      </c>
      <c r="E10" s="43">
        <v>39.700000000000003</v>
      </c>
      <c r="F10" s="44">
        <v>8.5000000000000006E-2</v>
      </c>
      <c r="G10" s="289">
        <v>10006</v>
      </c>
    </row>
    <row r="11" spans="1:7" ht="75" customHeight="1" thickBot="1" x14ac:dyDescent="0.25">
      <c r="A11" s="141"/>
      <c r="B11" s="79" t="s">
        <v>67</v>
      </c>
      <c r="C11" s="44" t="s">
        <v>125</v>
      </c>
      <c r="D11" s="143"/>
      <c r="E11" s="43">
        <v>43.7</v>
      </c>
      <c r="F11" s="44">
        <v>9.4E-2</v>
      </c>
      <c r="G11" s="289">
        <v>10604</v>
      </c>
    </row>
    <row r="12" spans="1:7" ht="15" customHeight="1" thickBot="1" x14ac:dyDescent="0.25">
      <c r="A12" s="149" t="s">
        <v>53</v>
      </c>
      <c r="B12" s="150"/>
      <c r="C12" s="150"/>
      <c r="D12" s="150"/>
      <c r="E12" s="150"/>
      <c r="F12" s="150"/>
      <c r="G12" s="151"/>
    </row>
    <row r="13" spans="1:7" ht="99.95" customHeight="1" thickBot="1" x14ac:dyDescent="0.3">
      <c r="A13" s="114"/>
      <c r="B13" s="79" t="s">
        <v>184</v>
      </c>
      <c r="C13" s="44" t="s">
        <v>121</v>
      </c>
      <c r="D13" s="104" t="s">
        <v>162</v>
      </c>
      <c r="E13" s="43">
        <v>20</v>
      </c>
      <c r="F13" s="44">
        <v>0.05</v>
      </c>
      <c r="G13" s="289">
        <v>5304</v>
      </c>
    </row>
    <row r="14" spans="1:7" ht="15" customHeight="1" thickBot="1" x14ac:dyDescent="0.25">
      <c r="A14" s="149" t="s">
        <v>35</v>
      </c>
      <c r="B14" s="150"/>
      <c r="C14" s="150"/>
      <c r="D14" s="150"/>
      <c r="E14" s="150"/>
      <c r="F14" s="150"/>
      <c r="G14" s="151"/>
    </row>
    <row r="15" spans="1:7" ht="39.950000000000003" customHeight="1" thickBot="1" x14ac:dyDescent="0.25">
      <c r="A15" s="140"/>
      <c r="B15" s="79" t="s">
        <v>68</v>
      </c>
      <c r="C15" s="44" t="s">
        <v>126</v>
      </c>
      <c r="D15" s="142" t="s">
        <v>163</v>
      </c>
      <c r="E15" s="43">
        <v>67.400000000000006</v>
      </c>
      <c r="F15" s="44">
        <v>0.122</v>
      </c>
      <c r="G15" s="289">
        <v>15967</v>
      </c>
    </row>
    <row r="16" spans="1:7" ht="39.950000000000003" customHeight="1" thickBot="1" x14ac:dyDescent="0.25">
      <c r="A16" s="141"/>
      <c r="B16" s="79" t="s">
        <v>69</v>
      </c>
      <c r="C16" s="44" t="s">
        <v>127</v>
      </c>
      <c r="D16" s="143"/>
      <c r="E16" s="43">
        <v>72.400000000000006</v>
      </c>
      <c r="F16" s="44">
        <v>0.13800000000000001</v>
      </c>
      <c r="G16" s="289">
        <v>17074</v>
      </c>
    </row>
    <row r="17" spans="1:7" ht="39.950000000000003" customHeight="1" thickBot="1" x14ac:dyDescent="0.25">
      <c r="A17" s="141"/>
      <c r="B17" s="79" t="s">
        <v>70</v>
      </c>
      <c r="C17" s="44" t="s">
        <v>128</v>
      </c>
      <c r="D17" s="143"/>
      <c r="E17" s="43">
        <v>79.400000000000006</v>
      </c>
      <c r="F17" s="44">
        <v>0.16400000000000001</v>
      </c>
      <c r="G17" s="289">
        <v>18187</v>
      </c>
    </row>
    <row r="18" spans="1:7" ht="60" customHeight="1" thickBot="1" x14ac:dyDescent="0.25">
      <c r="A18" s="140"/>
      <c r="B18" s="79" t="s">
        <v>71</v>
      </c>
      <c r="C18" s="44" t="s">
        <v>129</v>
      </c>
      <c r="D18" s="142" t="s">
        <v>164</v>
      </c>
      <c r="E18" s="43">
        <v>78.400000000000006</v>
      </c>
      <c r="F18" s="44">
        <v>0.158</v>
      </c>
      <c r="G18" s="289">
        <v>17800</v>
      </c>
    </row>
    <row r="19" spans="1:7" ht="60" customHeight="1" thickBot="1" x14ac:dyDescent="0.25">
      <c r="A19" s="141"/>
      <c r="B19" s="79" t="s">
        <v>72</v>
      </c>
      <c r="C19" s="44" t="s">
        <v>130</v>
      </c>
      <c r="D19" s="143"/>
      <c r="E19" s="43">
        <v>86.4</v>
      </c>
      <c r="F19" s="44">
        <v>0.17599999999999999</v>
      </c>
      <c r="G19" s="289">
        <v>18996</v>
      </c>
    </row>
    <row r="20" spans="1:7" ht="60" customHeight="1" thickBot="1" x14ac:dyDescent="0.25">
      <c r="A20" s="140"/>
      <c r="B20" s="79" t="s">
        <v>73</v>
      </c>
      <c r="C20" s="44" t="s">
        <v>129</v>
      </c>
      <c r="D20" s="142" t="s">
        <v>164</v>
      </c>
      <c r="E20" s="43">
        <v>78.400000000000006</v>
      </c>
      <c r="F20" s="44">
        <v>0.158</v>
      </c>
      <c r="G20" s="289">
        <v>17800</v>
      </c>
    </row>
    <row r="21" spans="1:7" ht="60" customHeight="1" thickBot="1" x14ac:dyDescent="0.25">
      <c r="A21" s="141"/>
      <c r="B21" s="79" t="s">
        <v>74</v>
      </c>
      <c r="C21" s="44" t="s">
        <v>130</v>
      </c>
      <c r="D21" s="143"/>
      <c r="E21" s="43">
        <v>86.4</v>
      </c>
      <c r="F21" s="44">
        <v>0.17599999999999999</v>
      </c>
      <c r="G21" s="289">
        <v>18996</v>
      </c>
    </row>
    <row r="22" spans="1:7" ht="60" customHeight="1" thickBot="1" x14ac:dyDescent="0.25">
      <c r="A22" s="140"/>
      <c r="B22" s="79" t="s">
        <v>75</v>
      </c>
      <c r="C22" s="44" t="s">
        <v>129</v>
      </c>
      <c r="D22" s="142" t="s">
        <v>164</v>
      </c>
      <c r="E22" s="43">
        <v>78.400000000000006</v>
      </c>
      <c r="F22" s="44">
        <v>0.158</v>
      </c>
      <c r="G22" s="289">
        <v>17800</v>
      </c>
    </row>
    <row r="23" spans="1:7" ht="60" customHeight="1" x14ac:dyDescent="0.2">
      <c r="A23" s="141"/>
      <c r="B23" s="79" t="s">
        <v>76</v>
      </c>
      <c r="C23" s="44" t="s">
        <v>130</v>
      </c>
      <c r="D23" s="143"/>
      <c r="E23" s="43">
        <v>86.4</v>
      </c>
      <c r="F23" s="44">
        <v>0.17599999999999999</v>
      </c>
      <c r="G23" s="289">
        <v>18996</v>
      </c>
    </row>
    <row r="24" spans="1:7" ht="14.25" customHeight="1" x14ac:dyDescent="0.2">
      <c r="A24" s="116"/>
      <c r="B24" s="85"/>
      <c r="C24" s="117"/>
      <c r="D24" s="87"/>
      <c r="E24" s="116"/>
      <c r="F24" s="116"/>
      <c r="G24" s="290"/>
    </row>
    <row r="25" spans="1:7" ht="15.75" customHeight="1" x14ac:dyDescent="0.2">
      <c r="A25" s="157"/>
      <c r="B25" s="157"/>
      <c r="C25" s="157"/>
      <c r="D25" s="157"/>
      <c r="E25" s="157"/>
      <c r="F25" s="157"/>
      <c r="G25" s="157"/>
    </row>
    <row r="26" spans="1:7" x14ac:dyDescent="0.2">
      <c r="A26" s="158"/>
      <c r="B26" s="156"/>
      <c r="C26" s="157"/>
      <c r="D26" s="159"/>
      <c r="E26" s="160"/>
      <c r="F26" s="160"/>
      <c r="G26" s="291"/>
    </row>
    <row r="27" spans="1:7" x14ac:dyDescent="0.2">
      <c r="A27" s="158"/>
      <c r="B27" s="156"/>
      <c r="C27" s="157"/>
      <c r="D27" s="159"/>
      <c r="E27" s="160"/>
      <c r="F27" s="160"/>
      <c r="G27" s="291"/>
    </row>
    <row r="28" spans="1:7" x14ac:dyDescent="0.2">
      <c r="A28" s="158"/>
      <c r="B28" s="156"/>
      <c r="C28" s="157"/>
      <c r="D28" s="159"/>
      <c r="E28" s="160"/>
      <c r="F28" s="160"/>
      <c r="G28" s="291"/>
    </row>
    <row r="29" spans="1:7" x14ac:dyDescent="0.2">
      <c r="A29" s="158"/>
      <c r="B29" s="156"/>
      <c r="C29" s="157"/>
      <c r="D29" s="159"/>
      <c r="E29" s="160"/>
      <c r="F29" s="160"/>
      <c r="G29" s="291"/>
    </row>
    <row r="30" spans="1:7" x14ac:dyDescent="0.2">
      <c r="A30" s="158"/>
      <c r="B30" s="156"/>
      <c r="C30" s="157"/>
      <c r="D30" s="159"/>
      <c r="E30" s="160"/>
      <c r="F30" s="160"/>
      <c r="G30" s="291"/>
    </row>
    <row r="31" spans="1:7" x14ac:dyDescent="0.2">
      <c r="A31" s="158"/>
      <c r="B31" s="156"/>
      <c r="C31" s="157"/>
      <c r="D31" s="159"/>
      <c r="E31" s="160"/>
      <c r="F31" s="160"/>
      <c r="G31" s="291"/>
    </row>
    <row r="32" spans="1:7" x14ac:dyDescent="0.2">
      <c r="A32" s="158"/>
      <c r="B32" s="156"/>
      <c r="C32" s="157"/>
      <c r="D32" s="159"/>
      <c r="E32" s="160"/>
      <c r="F32" s="160"/>
      <c r="G32" s="291"/>
    </row>
    <row r="33" spans="1:7" ht="18.75" customHeight="1" x14ac:dyDescent="0.2">
      <c r="A33" s="158"/>
      <c r="B33" s="156"/>
      <c r="C33" s="157"/>
      <c r="D33" s="159"/>
      <c r="E33" s="160"/>
      <c r="F33" s="160"/>
      <c r="G33" s="291"/>
    </row>
  </sheetData>
  <mergeCells count="28">
    <mergeCell ref="B26:B33"/>
    <mergeCell ref="C26:C33"/>
    <mergeCell ref="A25:G25"/>
    <mergeCell ref="A26:A33"/>
    <mergeCell ref="D26:D33"/>
    <mergeCell ref="E26:E33"/>
    <mergeCell ref="F26:F33"/>
    <mergeCell ref="G26:G33"/>
    <mergeCell ref="A3:C3"/>
    <mergeCell ref="A6:A8"/>
    <mergeCell ref="A1:G1"/>
    <mergeCell ref="A15:A17"/>
    <mergeCell ref="A5:G5"/>
    <mergeCell ref="A2:G2"/>
    <mergeCell ref="D6:D8"/>
    <mergeCell ref="A9:G9"/>
    <mergeCell ref="D15:D17"/>
    <mergeCell ref="A14:G14"/>
    <mergeCell ref="D10:D11"/>
    <mergeCell ref="A10:A11"/>
    <mergeCell ref="A12:G12"/>
    <mergeCell ref="E3:F3"/>
    <mergeCell ref="A18:A19"/>
    <mergeCell ref="D18:D19"/>
    <mergeCell ref="A20:A21"/>
    <mergeCell ref="D20:D21"/>
    <mergeCell ref="A22:A23"/>
    <mergeCell ref="D22:D23"/>
  </mergeCells>
  <printOptions horizontalCentered="1" verticalCentered="1"/>
  <pageMargins left="0.19685039370078741" right="0.19685039370078741" top="0.2" bottom="0.19" header="0.15748031496062992" footer="0.19685039370078741"/>
  <pageSetup paperSize="9" scale="62" fitToWidth="0" fitToHeight="0" orientation="portrait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Техн!$A$1:$A$6</xm:f>
          </x14:formula1>
          <xm:sqref>D3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65"/>
  <sheetViews>
    <sheetView view="pageBreakPreview" zoomScale="85" zoomScaleNormal="85" zoomScaleSheetLayoutView="85" workbookViewId="0">
      <selection activeCell="G5" sqref="G5"/>
    </sheetView>
  </sheetViews>
  <sheetFormatPr defaultRowHeight="12.75" x14ac:dyDescent="0.2"/>
  <cols>
    <col min="1" max="1" width="32.7109375" style="1" customWidth="1"/>
    <col min="2" max="2" width="17.7109375" customWidth="1"/>
    <col min="3" max="3" width="17.7109375" style="1" customWidth="1"/>
    <col min="4" max="4" width="62.7109375" style="1" customWidth="1"/>
    <col min="5" max="6" width="10.7109375" style="1" customWidth="1"/>
    <col min="7" max="7" width="10.7109375" style="298" customWidth="1"/>
    <col min="8" max="9" width="5.85546875" style="1" customWidth="1"/>
    <col min="10" max="16384" width="9.140625" style="1"/>
  </cols>
  <sheetData>
    <row r="1" spans="1:7" ht="129.94999999999999" customHeight="1" thickBot="1" x14ac:dyDescent="0.25">
      <c r="A1" s="146"/>
      <c r="B1" s="147"/>
      <c r="C1" s="147"/>
      <c r="D1" s="147"/>
      <c r="E1" s="147"/>
      <c r="F1" s="147"/>
      <c r="G1" s="148"/>
    </row>
    <row r="2" spans="1:7" ht="45" customHeight="1" thickBot="1" x14ac:dyDescent="0.25">
      <c r="A2" s="45" t="s">
        <v>32</v>
      </c>
      <c r="B2" s="47" t="s">
        <v>1</v>
      </c>
      <c r="C2" s="46" t="s">
        <v>33</v>
      </c>
      <c r="D2" s="101" t="s">
        <v>7</v>
      </c>
      <c r="E2" s="13" t="s">
        <v>10</v>
      </c>
      <c r="F2" s="47" t="s">
        <v>9</v>
      </c>
      <c r="G2" s="293" t="s">
        <v>2</v>
      </c>
    </row>
    <row r="3" spans="1:7" ht="15" customHeight="1" thickBot="1" x14ac:dyDescent="0.25">
      <c r="A3" s="149" t="s">
        <v>57</v>
      </c>
      <c r="B3" s="150"/>
      <c r="C3" s="150"/>
      <c r="D3" s="150"/>
      <c r="E3" s="150"/>
      <c r="F3" s="150"/>
      <c r="G3" s="151"/>
    </row>
    <row r="4" spans="1:7" ht="69.95" customHeight="1" thickBot="1" x14ac:dyDescent="0.3">
      <c r="A4" s="89"/>
      <c r="B4" s="79" t="s">
        <v>77</v>
      </c>
      <c r="C4" s="44" t="s">
        <v>134</v>
      </c>
      <c r="D4" s="142" t="s">
        <v>195</v>
      </c>
      <c r="E4" s="43">
        <v>25.6</v>
      </c>
      <c r="F4" s="44">
        <v>4.5999999999999999E-2</v>
      </c>
      <c r="G4" s="294">
        <v>9419</v>
      </c>
    </row>
    <row r="5" spans="1:7" ht="69.95" customHeight="1" thickBot="1" x14ac:dyDescent="0.3">
      <c r="A5" s="89"/>
      <c r="B5" s="79" t="s">
        <v>78</v>
      </c>
      <c r="C5" s="44" t="s">
        <v>134</v>
      </c>
      <c r="D5" s="161"/>
      <c r="E5" s="43">
        <v>22</v>
      </c>
      <c r="F5" s="44">
        <v>4.1000000000000002E-2</v>
      </c>
      <c r="G5" s="294">
        <v>9244</v>
      </c>
    </row>
    <row r="6" spans="1:7" ht="15" customHeight="1" thickBot="1" x14ac:dyDescent="0.25">
      <c r="A6" s="149" t="s">
        <v>58</v>
      </c>
      <c r="B6" s="150"/>
      <c r="C6" s="150"/>
      <c r="D6" s="150"/>
      <c r="E6" s="150"/>
      <c r="F6" s="150"/>
      <c r="G6" s="151"/>
    </row>
    <row r="7" spans="1:7" ht="80.25" customHeight="1" thickBot="1" x14ac:dyDescent="0.3">
      <c r="A7" s="89"/>
      <c r="B7" s="79" t="s">
        <v>79</v>
      </c>
      <c r="C7" s="44" t="s">
        <v>133</v>
      </c>
      <c r="D7" s="142" t="s">
        <v>196</v>
      </c>
      <c r="E7" s="43">
        <v>29.6</v>
      </c>
      <c r="F7" s="44">
        <v>5.3999999999999999E-2</v>
      </c>
      <c r="G7" s="294">
        <v>10875</v>
      </c>
    </row>
    <row r="8" spans="1:7" ht="80.25" customHeight="1" thickBot="1" x14ac:dyDescent="0.3">
      <c r="A8" s="89"/>
      <c r="B8" s="79" t="s">
        <v>80</v>
      </c>
      <c r="C8" s="44" t="s">
        <v>133</v>
      </c>
      <c r="D8" s="161"/>
      <c r="E8" s="43">
        <v>31.8</v>
      </c>
      <c r="F8" s="44">
        <v>4.9000000000000002E-2</v>
      </c>
      <c r="G8" s="294">
        <v>10756</v>
      </c>
    </row>
    <row r="9" spans="1:7" ht="15" customHeight="1" thickBot="1" x14ac:dyDescent="0.25">
      <c r="A9" s="149" t="s">
        <v>59</v>
      </c>
      <c r="B9" s="150"/>
      <c r="C9" s="150"/>
      <c r="D9" s="150"/>
      <c r="E9" s="150"/>
      <c r="F9" s="150"/>
      <c r="G9" s="151"/>
    </row>
    <row r="10" spans="1:7" ht="98.25" customHeight="1" thickBot="1" x14ac:dyDescent="0.3">
      <c r="A10" s="89"/>
      <c r="B10" s="79" t="s">
        <v>81</v>
      </c>
      <c r="C10" s="44" t="s">
        <v>131</v>
      </c>
      <c r="D10" s="142" t="s">
        <v>190</v>
      </c>
      <c r="E10" s="43">
        <v>34.5</v>
      </c>
      <c r="F10" s="44">
        <v>6.8000000000000005E-2</v>
      </c>
      <c r="G10" s="294">
        <v>12188</v>
      </c>
    </row>
    <row r="11" spans="1:7" ht="98.25" customHeight="1" thickBot="1" x14ac:dyDescent="0.3">
      <c r="A11" s="89"/>
      <c r="B11" s="79" t="s">
        <v>82</v>
      </c>
      <c r="C11" s="44" t="s">
        <v>132</v>
      </c>
      <c r="D11" s="161"/>
      <c r="E11" s="43">
        <v>37</v>
      </c>
      <c r="F11" s="44">
        <v>0.11799999999999999</v>
      </c>
      <c r="G11" s="294">
        <v>17765</v>
      </c>
    </row>
    <row r="12" spans="1:7" ht="15" customHeight="1" thickBot="1" x14ac:dyDescent="0.25">
      <c r="A12" s="149" t="s">
        <v>60</v>
      </c>
      <c r="B12" s="150"/>
      <c r="C12" s="150"/>
      <c r="D12" s="150"/>
      <c r="E12" s="150"/>
      <c r="F12" s="150"/>
      <c r="G12" s="151"/>
    </row>
    <row r="13" spans="1:7" ht="69.95" customHeight="1" thickBot="1" x14ac:dyDescent="0.3">
      <c r="A13" s="89"/>
      <c r="B13" s="79" t="s">
        <v>83</v>
      </c>
      <c r="C13" s="44" t="s">
        <v>136</v>
      </c>
      <c r="D13" s="128" t="s">
        <v>165</v>
      </c>
      <c r="E13" s="43">
        <v>11.4</v>
      </c>
      <c r="F13" s="44">
        <v>0.03</v>
      </c>
      <c r="G13" s="294">
        <v>4818</v>
      </c>
    </row>
    <row r="14" spans="1:7" ht="69.95" customHeight="1" thickBot="1" x14ac:dyDescent="0.3">
      <c r="A14" s="89"/>
      <c r="B14" s="79" t="s">
        <v>84</v>
      </c>
      <c r="C14" s="44" t="s">
        <v>135</v>
      </c>
      <c r="D14" s="128" t="s">
        <v>159</v>
      </c>
      <c r="E14" s="43">
        <v>5.3</v>
      </c>
      <c r="F14" s="44">
        <v>0.02</v>
      </c>
      <c r="G14" s="294">
        <v>3043</v>
      </c>
    </row>
    <row r="15" spans="1:7" ht="15" customHeight="1" thickBot="1" x14ac:dyDescent="0.25">
      <c r="A15" s="149" t="s">
        <v>204</v>
      </c>
      <c r="B15" s="150"/>
      <c r="C15" s="150"/>
      <c r="D15" s="150"/>
      <c r="E15" s="150"/>
      <c r="F15" s="150"/>
      <c r="G15" s="151"/>
    </row>
    <row r="16" spans="1:7" ht="48.75" customHeight="1" thickBot="1" x14ac:dyDescent="0.25">
      <c r="A16" s="162"/>
      <c r="B16" s="79" t="s">
        <v>197</v>
      </c>
      <c r="C16" s="44" t="s">
        <v>200</v>
      </c>
      <c r="D16" s="142" t="s">
        <v>203</v>
      </c>
      <c r="E16" s="43">
        <v>4</v>
      </c>
      <c r="F16" s="44">
        <v>1.0999999999999999E-2</v>
      </c>
      <c r="G16" s="294">
        <v>2981</v>
      </c>
    </row>
    <row r="17" spans="1:23" ht="39" customHeight="1" thickBot="1" x14ac:dyDescent="0.25">
      <c r="A17" s="163"/>
      <c r="B17" s="79" t="s">
        <v>198</v>
      </c>
      <c r="C17" s="44" t="s">
        <v>201</v>
      </c>
      <c r="D17" s="143"/>
      <c r="E17" s="43">
        <v>4.4000000000000004</v>
      </c>
      <c r="F17" s="44">
        <v>1.2999999999999999E-2</v>
      </c>
      <c r="G17" s="294">
        <v>3155</v>
      </c>
    </row>
    <row r="18" spans="1:23" ht="32.25" customHeight="1" x14ac:dyDescent="0.2">
      <c r="A18" s="163"/>
      <c r="B18" s="79" t="s">
        <v>199</v>
      </c>
      <c r="C18" s="44" t="s">
        <v>202</v>
      </c>
      <c r="D18" s="143"/>
      <c r="E18" s="43">
        <v>4.5999999999999996</v>
      </c>
      <c r="F18" s="44">
        <v>1.4999999999999999E-2</v>
      </c>
      <c r="G18" s="294">
        <v>3331</v>
      </c>
    </row>
    <row r="19" spans="1:23" ht="14.25" customHeight="1" x14ac:dyDescent="0.2">
      <c r="A19" s="139"/>
      <c r="B19" s="85"/>
      <c r="C19" s="86"/>
      <c r="D19" s="137"/>
      <c r="E19" s="138"/>
      <c r="F19" s="86"/>
      <c r="G19" s="295"/>
      <c r="R19" s="136"/>
      <c r="S19" s="136"/>
      <c r="T19" s="136"/>
      <c r="U19" s="136"/>
      <c r="V19" s="136"/>
    </row>
    <row r="20" spans="1:23" ht="15" customHeight="1" x14ac:dyDescent="0.2">
      <c r="A20" s="139"/>
      <c r="B20" s="85"/>
      <c r="C20" s="86"/>
      <c r="D20" s="137"/>
      <c r="E20" s="138"/>
      <c r="F20" s="86"/>
      <c r="G20" s="295"/>
      <c r="R20" s="136"/>
      <c r="S20" s="136"/>
      <c r="T20" s="136"/>
      <c r="U20" s="136"/>
      <c r="V20" s="136"/>
    </row>
    <row r="21" spans="1:23" ht="24" customHeight="1" x14ac:dyDescent="0.2">
      <c r="A21" s="166"/>
      <c r="B21" s="156"/>
      <c r="C21" s="157"/>
      <c r="D21" s="165"/>
      <c r="E21" s="164"/>
      <c r="F21" s="157"/>
      <c r="G21" s="296"/>
      <c r="R21" s="2"/>
      <c r="S21" s="2"/>
      <c r="T21" s="2"/>
      <c r="U21" s="2"/>
      <c r="V21" s="2"/>
    </row>
    <row r="22" spans="1:23" ht="16.5" customHeight="1" x14ac:dyDescent="0.2">
      <c r="A22" s="166"/>
      <c r="B22" s="156"/>
      <c r="C22" s="157"/>
      <c r="D22" s="165"/>
      <c r="E22" s="164"/>
      <c r="F22" s="157"/>
      <c r="G22" s="296"/>
      <c r="R22" s="2"/>
      <c r="S22" s="2"/>
      <c r="T22" s="2"/>
      <c r="U22" s="2"/>
      <c r="V22" s="2"/>
    </row>
    <row r="23" spans="1:23" ht="16.5" customHeight="1" x14ac:dyDescent="0.2">
      <c r="A23" s="166"/>
      <c r="B23" s="156"/>
      <c r="C23" s="157"/>
      <c r="D23" s="165"/>
      <c r="E23" s="164"/>
      <c r="F23" s="157"/>
      <c r="G23" s="296"/>
      <c r="R23" s="4"/>
      <c r="S23" s="4"/>
      <c r="T23" s="4"/>
      <c r="U23" s="4"/>
      <c r="V23" s="4"/>
    </row>
    <row r="24" spans="1:23" ht="17.25" customHeight="1" x14ac:dyDescent="0.2">
      <c r="A24" s="166"/>
      <c r="B24" s="156"/>
      <c r="C24" s="157"/>
      <c r="D24" s="165"/>
      <c r="E24" s="164"/>
      <c r="F24" s="157"/>
      <c r="G24" s="296"/>
      <c r="R24" s="4"/>
      <c r="S24" s="4"/>
      <c r="T24" s="4"/>
      <c r="U24" s="4"/>
      <c r="V24" s="4"/>
    </row>
    <row r="25" spans="1:23" ht="18" customHeight="1" x14ac:dyDescent="0.2">
      <c r="A25" s="166"/>
      <c r="B25" s="156"/>
      <c r="C25" s="157"/>
      <c r="D25" s="165"/>
      <c r="E25" s="164"/>
      <c r="F25" s="157"/>
      <c r="G25" s="296"/>
      <c r="R25" s="4"/>
      <c r="S25" s="4"/>
      <c r="T25" s="4"/>
      <c r="U25" s="4"/>
      <c r="V25" s="4"/>
    </row>
    <row r="26" spans="1:23" ht="18.75" customHeight="1" x14ac:dyDescent="0.2">
      <c r="A26" s="166"/>
      <c r="B26" s="156"/>
      <c r="C26" s="157"/>
      <c r="D26" s="165"/>
      <c r="E26" s="164"/>
      <c r="F26" s="157"/>
      <c r="G26" s="296"/>
      <c r="R26" s="4"/>
      <c r="S26" s="4"/>
      <c r="T26" s="4"/>
      <c r="U26" s="4"/>
      <c r="V26" s="4"/>
    </row>
    <row r="27" spans="1:23" ht="15.75" customHeight="1" x14ac:dyDescent="0.2">
      <c r="A27" s="157"/>
      <c r="B27" s="157"/>
      <c r="C27" s="157"/>
      <c r="D27" s="157"/>
      <c r="E27" s="157"/>
      <c r="F27" s="157"/>
      <c r="G27" s="157"/>
    </row>
    <row r="28" spans="1:23" ht="22.5" customHeight="1" x14ac:dyDescent="0.2">
      <c r="A28" s="166"/>
      <c r="B28" s="156"/>
      <c r="C28" s="157"/>
      <c r="D28" s="159"/>
      <c r="E28" s="166"/>
      <c r="F28" s="157"/>
      <c r="G28" s="297"/>
    </row>
    <row r="29" spans="1:23" ht="22.5" customHeight="1" x14ac:dyDescent="0.2">
      <c r="A29" s="166"/>
      <c r="B29" s="156"/>
      <c r="C29" s="157"/>
      <c r="D29" s="159"/>
      <c r="E29" s="166"/>
      <c r="F29" s="157"/>
      <c r="G29" s="297"/>
    </row>
    <row r="30" spans="1:23" ht="9.75" hidden="1" customHeight="1" x14ac:dyDescent="0.2">
      <c r="A30" s="166"/>
      <c r="B30" s="156"/>
      <c r="C30" s="157"/>
      <c r="D30" s="159"/>
      <c r="E30" s="166"/>
      <c r="F30" s="157"/>
      <c r="G30" s="297"/>
      <c r="Q30" s="166"/>
      <c r="R30" s="166"/>
      <c r="S30" s="166"/>
      <c r="T30" s="166"/>
      <c r="U30" s="166"/>
      <c r="V30" s="166"/>
      <c r="W30" s="166"/>
    </row>
    <row r="31" spans="1:23" ht="3" customHeight="1" x14ac:dyDescent="0.2">
      <c r="A31" s="166"/>
      <c r="B31" s="156"/>
      <c r="C31" s="157"/>
      <c r="D31" s="159"/>
      <c r="E31" s="166"/>
      <c r="F31" s="157"/>
      <c r="G31" s="297"/>
      <c r="Q31" s="166"/>
      <c r="R31" s="166"/>
      <c r="S31" s="166"/>
      <c r="T31" s="166"/>
      <c r="U31" s="166"/>
      <c r="V31" s="166"/>
      <c r="W31" s="166"/>
    </row>
    <row r="32" spans="1:23" ht="10.5" hidden="1" customHeight="1" thickBot="1" x14ac:dyDescent="0.25">
      <c r="A32" s="166"/>
      <c r="B32" s="156"/>
      <c r="C32" s="157"/>
      <c r="D32" s="159"/>
      <c r="E32" s="166"/>
      <c r="F32" s="157"/>
      <c r="G32" s="297"/>
      <c r="Q32" s="166"/>
      <c r="R32" s="166"/>
      <c r="S32" s="166"/>
      <c r="T32" s="166"/>
      <c r="U32" s="166"/>
      <c r="V32" s="166"/>
      <c r="W32" s="166"/>
    </row>
    <row r="33" spans="1:22" ht="14.25" hidden="1" customHeight="1" thickBot="1" x14ac:dyDescent="0.25">
      <c r="A33" s="166"/>
      <c r="B33" s="156"/>
      <c r="C33" s="157"/>
      <c r="D33" s="159"/>
      <c r="E33" s="166"/>
      <c r="F33" s="157"/>
      <c r="G33" s="297"/>
    </row>
    <row r="34" spans="1:22" ht="18" customHeight="1" x14ac:dyDescent="0.2">
      <c r="A34" s="166"/>
      <c r="B34" s="156"/>
      <c r="C34" s="157"/>
      <c r="D34" s="159"/>
      <c r="E34" s="166"/>
      <c r="F34" s="157"/>
      <c r="G34" s="297"/>
    </row>
    <row r="35" spans="1:22" ht="3.75" customHeight="1" x14ac:dyDescent="0.2">
      <c r="A35" s="166"/>
      <c r="B35" s="156"/>
      <c r="C35" s="157"/>
      <c r="D35" s="159"/>
      <c r="E35" s="166"/>
      <c r="F35" s="157"/>
      <c r="G35" s="297"/>
    </row>
    <row r="36" spans="1:22" ht="8.25" customHeight="1" x14ac:dyDescent="0.2">
      <c r="A36" s="166"/>
      <c r="B36" s="156"/>
      <c r="C36" s="157"/>
      <c r="D36" s="159"/>
      <c r="E36" s="166"/>
      <c r="F36" s="157"/>
      <c r="G36" s="297"/>
      <c r="R36" s="3"/>
      <c r="S36" s="6"/>
      <c r="V36" s="5"/>
    </row>
    <row r="37" spans="1:22" ht="9.75" hidden="1" customHeight="1" x14ac:dyDescent="0.2">
      <c r="A37" s="166"/>
      <c r="B37" s="156"/>
      <c r="C37" s="157"/>
      <c r="D37" s="159"/>
      <c r="E37" s="166"/>
      <c r="F37" s="157"/>
      <c r="G37" s="297"/>
      <c r="Q37" s="167"/>
      <c r="R37" s="167"/>
      <c r="S37" s="6"/>
      <c r="T37" s="167"/>
      <c r="U37" s="167"/>
      <c r="V37" s="6"/>
    </row>
    <row r="38" spans="1:22" ht="5.25" customHeight="1" x14ac:dyDescent="0.2">
      <c r="A38" s="166"/>
      <c r="B38" s="156"/>
      <c r="C38" s="157"/>
      <c r="D38" s="159"/>
      <c r="E38" s="166"/>
      <c r="F38" s="157"/>
      <c r="G38" s="297"/>
    </row>
    <row r="39" spans="1:22" ht="9" customHeight="1" x14ac:dyDescent="0.2">
      <c r="A39" s="166"/>
      <c r="B39" s="156"/>
      <c r="C39" s="157"/>
      <c r="D39" s="159"/>
      <c r="E39" s="166"/>
      <c r="F39" s="157"/>
      <c r="G39" s="297"/>
    </row>
    <row r="40" spans="1:22" ht="15" customHeight="1" x14ac:dyDescent="0.2">
      <c r="A40" s="157"/>
      <c r="B40" s="157"/>
      <c r="C40" s="157"/>
      <c r="D40" s="157"/>
      <c r="E40" s="157"/>
      <c r="F40" s="157"/>
      <c r="G40" s="157"/>
    </row>
    <row r="41" spans="1:22" ht="16.5" customHeight="1" x14ac:dyDescent="0.2">
      <c r="A41" s="166"/>
      <c r="B41" s="156"/>
      <c r="C41" s="157"/>
      <c r="D41" s="159"/>
      <c r="E41" s="166"/>
      <c r="F41" s="166"/>
      <c r="G41" s="297"/>
    </row>
    <row r="42" spans="1:22" ht="10.5" customHeight="1" x14ac:dyDescent="0.2">
      <c r="A42" s="166"/>
      <c r="B42" s="156"/>
      <c r="C42" s="157"/>
      <c r="D42" s="159"/>
      <c r="E42" s="166"/>
      <c r="F42" s="166"/>
      <c r="G42" s="297"/>
    </row>
    <row r="43" spans="1:22" ht="13.5" customHeight="1" x14ac:dyDescent="0.2">
      <c r="A43" s="166"/>
      <c r="B43" s="156"/>
      <c r="C43" s="157"/>
      <c r="D43" s="159"/>
      <c r="E43" s="166"/>
      <c r="F43" s="166"/>
      <c r="G43" s="297"/>
    </row>
    <row r="44" spans="1:22" ht="18.75" customHeight="1" x14ac:dyDescent="0.2">
      <c r="A44" s="166"/>
      <c r="B44" s="156"/>
      <c r="C44" s="157"/>
      <c r="D44" s="159"/>
      <c r="E44" s="166"/>
      <c r="F44" s="166"/>
      <c r="G44" s="297"/>
    </row>
    <row r="45" spans="1:22" ht="15" customHeight="1" x14ac:dyDescent="0.2">
      <c r="A45" s="166"/>
      <c r="B45" s="156"/>
      <c r="C45" s="157"/>
      <c r="D45" s="159"/>
      <c r="E45" s="166"/>
      <c r="F45" s="166"/>
      <c r="G45" s="297"/>
    </row>
    <row r="46" spans="1:22" ht="9.75" customHeight="1" x14ac:dyDescent="0.2">
      <c r="A46" s="166"/>
      <c r="B46" s="156"/>
      <c r="C46" s="157"/>
      <c r="D46" s="159"/>
      <c r="E46" s="166"/>
      <c r="F46" s="166"/>
      <c r="G46" s="297"/>
    </row>
    <row r="47" spans="1:22" ht="15.75" customHeight="1" x14ac:dyDescent="0.2">
      <c r="A47" s="157"/>
      <c r="B47" s="157"/>
      <c r="C47" s="157"/>
      <c r="D47" s="157"/>
      <c r="E47" s="157"/>
      <c r="F47" s="157"/>
      <c r="G47" s="157"/>
    </row>
    <row r="48" spans="1:22" ht="16.5" customHeight="1" x14ac:dyDescent="0.2">
      <c r="A48" s="166"/>
      <c r="B48" s="156"/>
      <c r="C48" s="168"/>
      <c r="D48" s="159"/>
      <c r="E48" s="166"/>
      <c r="F48" s="166"/>
      <c r="G48" s="297"/>
    </row>
    <row r="49" spans="1:9" ht="24" customHeight="1" x14ac:dyDescent="0.2">
      <c r="A49" s="166"/>
      <c r="B49" s="156"/>
      <c r="C49" s="168"/>
      <c r="D49" s="159"/>
      <c r="E49" s="166"/>
      <c r="F49" s="166"/>
      <c r="G49" s="297"/>
    </row>
    <row r="50" spans="1:9" ht="27" customHeight="1" x14ac:dyDescent="0.2">
      <c r="A50" s="166"/>
      <c r="B50" s="156"/>
      <c r="C50" s="168"/>
      <c r="D50" s="159"/>
      <c r="E50" s="166"/>
      <c r="F50" s="166"/>
      <c r="G50" s="297"/>
    </row>
    <row r="51" spans="1:9" ht="21" customHeight="1" x14ac:dyDescent="0.2">
      <c r="A51" s="166"/>
      <c r="B51" s="156"/>
      <c r="C51" s="168"/>
      <c r="D51" s="159"/>
      <c r="E51" s="166"/>
      <c r="F51" s="166"/>
      <c r="G51" s="297"/>
    </row>
    <row r="52" spans="1:9" ht="12.75" customHeight="1" x14ac:dyDescent="0.2">
      <c r="A52" s="169"/>
      <c r="B52" s="156"/>
      <c r="C52" s="157"/>
      <c r="D52" s="159"/>
      <c r="E52" s="166"/>
      <c r="F52" s="166"/>
      <c r="G52" s="297"/>
    </row>
    <row r="53" spans="1:9" ht="18.75" customHeight="1" x14ac:dyDescent="0.2">
      <c r="A53" s="169"/>
      <c r="B53" s="156"/>
      <c r="C53" s="157"/>
      <c r="D53" s="159"/>
      <c r="E53" s="166"/>
      <c r="F53" s="166"/>
      <c r="G53" s="297"/>
    </row>
    <row r="54" spans="1:9" ht="19.5" customHeight="1" x14ac:dyDescent="0.2">
      <c r="A54" s="169"/>
      <c r="B54" s="156"/>
      <c r="C54" s="157"/>
      <c r="D54" s="159"/>
      <c r="E54" s="166"/>
      <c r="F54" s="166"/>
      <c r="G54" s="297"/>
    </row>
    <row r="55" spans="1:9" ht="18.75" customHeight="1" x14ac:dyDescent="0.2">
      <c r="A55" s="169"/>
      <c r="B55" s="156"/>
      <c r="C55" s="157"/>
      <c r="D55" s="159"/>
      <c r="E55" s="166"/>
      <c r="F55" s="166"/>
      <c r="G55" s="297"/>
      <c r="H55" s="4"/>
      <c r="I55" s="4"/>
    </row>
    <row r="56" spans="1:9" ht="21.75" customHeight="1" x14ac:dyDescent="0.2">
      <c r="A56" s="169"/>
      <c r="B56" s="156"/>
      <c r="C56" s="157"/>
      <c r="D56" s="159"/>
      <c r="E56" s="166"/>
      <c r="F56" s="166"/>
      <c r="G56" s="297"/>
      <c r="H56" s="1" t="s">
        <v>3</v>
      </c>
    </row>
    <row r="57" spans="1:9" ht="15" customHeight="1" x14ac:dyDescent="0.2">
      <c r="A57" s="157"/>
      <c r="B57" s="157"/>
      <c r="C57" s="157"/>
      <c r="D57" s="157"/>
      <c r="E57" s="157"/>
      <c r="F57" s="157"/>
      <c r="G57" s="157"/>
    </row>
    <row r="58" spans="1:9" x14ac:dyDescent="0.2">
      <c r="B58" s="156"/>
      <c r="C58" s="157"/>
      <c r="D58" s="159"/>
      <c r="G58" s="297"/>
    </row>
    <row r="59" spans="1:9" x14ac:dyDescent="0.2">
      <c r="B59" s="156"/>
      <c r="C59" s="157"/>
      <c r="D59" s="159"/>
      <c r="G59" s="297"/>
    </row>
    <row r="60" spans="1:9" x14ac:dyDescent="0.2">
      <c r="B60" s="156"/>
      <c r="C60" s="157"/>
      <c r="D60" s="159"/>
      <c r="G60" s="297"/>
    </row>
    <row r="61" spans="1:9" x14ac:dyDescent="0.2">
      <c r="B61" s="156"/>
      <c r="C61" s="157"/>
      <c r="D61" s="159"/>
      <c r="G61" s="297"/>
    </row>
    <row r="62" spans="1:9" x14ac:dyDescent="0.2">
      <c r="B62" s="156"/>
      <c r="C62" s="157"/>
      <c r="D62" s="159"/>
      <c r="G62" s="297"/>
    </row>
    <row r="63" spans="1:9" x14ac:dyDescent="0.2">
      <c r="B63" s="156"/>
      <c r="C63" s="157"/>
      <c r="D63" s="159"/>
      <c r="G63" s="297"/>
    </row>
    <row r="64" spans="1:9" x14ac:dyDescent="0.2">
      <c r="B64" s="156"/>
      <c r="C64" s="157"/>
      <c r="D64" s="159"/>
      <c r="G64" s="297"/>
    </row>
    <row r="65" spans="2:7" x14ac:dyDescent="0.2">
      <c r="B65" s="156"/>
      <c r="C65" s="157"/>
      <c r="D65" s="159"/>
      <c r="G65" s="297"/>
    </row>
  </sheetData>
  <mergeCells count="70">
    <mergeCell ref="A40:G40"/>
    <mergeCell ref="A41:A46"/>
    <mergeCell ref="A27:G27"/>
    <mergeCell ref="A48:A51"/>
    <mergeCell ref="E48:E51"/>
    <mergeCell ref="B52:B56"/>
    <mergeCell ref="A47:G47"/>
    <mergeCell ref="F41:F46"/>
    <mergeCell ref="C41:C46"/>
    <mergeCell ref="B41:B46"/>
    <mergeCell ref="D41:D46"/>
    <mergeCell ref="E41:E46"/>
    <mergeCell ref="G41:G46"/>
    <mergeCell ref="A1:G1"/>
    <mergeCell ref="B24:B26"/>
    <mergeCell ref="A6:G6"/>
    <mergeCell ref="B28:B39"/>
    <mergeCell ref="A12:G12"/>
    <mergeCell ref="F21:F22"/>
    <mergeCell ref="C28:C39"/>
    <mergeCell ref="A28:A39"/>
    <mergeCell ref="G28:G39"/>
    <mergeCell ref="F25:F26"/>
    <mergeCell ref="D28:D39"/>
    <mergeCell ref="A21:A26"/>
    <mergeCell ref="E28:E39"/>
    <mergeCell ref="A3:G3"/>
    <mergeCell ref="B21:B23"/>
    <mergeCell ref="F28:F39"/>
    <mergeCell ref="B58:B65"/>
    <mergeCell ref="C58:C65"/>
    <mergeCell ref="G52:G56"/>
    <mergeCell ref="B48:B51"/>
    <mergeCell ref="G48:G51"/>
    <mergeCell ref="G58:G65"/>
    <mergeCell ref="C48:C51"/>
    <mergeCell ref="D58:D65"/>
    <mergeCell ref="D48:D51"/>
    <mergeCell ref="E52:E56"/>
    <mergeCell ref="F48:F51"/>
    <mergeCell ref="C52:C56"/>
    <mergeCell ref="A57:G57"/>
    <mergeCell ref="F52:F56"/>
    <mergeCell ref="D52:D56"/>
    <mergeCell ref="A52:A56"/>
    <mergeCell ref="T31:W31"/>
    <mergeCell ref="T30:W30"/>
    <mergeCell ref="T32:W32"/>
    <mergeCell ref="T37:U37"/>
    <mergeCell ref="Q32:S32"/>
    <mergeCell ref="Q30:S30"/>
    <mergeCell ref="Q31:S31"/>
    <mergeCell ref="Q37:R37"/>
    <mergeCell ref="A16:A18"/>
    <mergeCell ref="G21:G22"/>
    <mergeCell ref="E21:E22"/>
    <mergeCell ref="D21:D26"/>
    <mergeCell ref="C21:C23"/>
    <mergeCell ref="G23:G24"/>
    <mergeCell ref="F23:F24"/>
    <mergeCell ref="G25:G26"/>
    <mergeCell ref="E23:E24"/>
    <mergeCell ref="C24:C26"/>
    <mergeCell ref="E25:E26"/>
    <mergeCell ref="D16:D18"/>
    <mergeCell ref="D4:D5"/>
    <mergeCell ref="D7:D8"/>
    <mergeCell ref="D10:D11"/>
    <mergeCell ref="A9:G9"/>
    <mergeCell ref="A15:G15"/>
  </mergeCells>
  <phoneticPr fontId="1" type="noConversion"/>
  <printOptions horizontalCentered="1" verticalCentered="1"/>
  <pageMargins left="0.19685039370078741" right="0.19685039370078741" top="0.19685039370078741" bottom="0.19685039370078741" header="0.15748031496062992" footer="0.19685039370078741"/>
  <pageSetup paperSize="9" scale="59" fitToWidth="0" fitToHeight="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48"/>
  <sheetViews>
    <sheetView view="pageBreakPreview" zoomScale="85" zoomScaleNormal="85" zoomScaleSheetLayoutView="85" workbookViewId="0">
      <selection activeCell="G4" sqref="G4"/>
    </sheetView>
  </sheetViews>
  <sheetFormatPr defaultRowHeight="12.75" x14ac:dyDescent="0.2"/>
  <cols>
    <col min="1" max="1" width="32.7109375" style="1" customWidth="1"/>
    <col min="2" max="2" width="17.7109375" customWidth="1"/>
    <col min="3" max="3" width="17.7109375" style="1" customWidth="1"/>
    <col min="4" max="4" width="62.7109375" style="1" customWidth="1"/>
    <col min="5" max="6" width="10.7109375" style="1" customWidth="1"/>
    <col min="7" max="7" width="10.7109375" style="298" customWidth="1"/>
    <col min="8" max="9" width="5.85546875" style="1" customWidth="1"/>
    <col min="10" max="16384" width="9.140625" style="1"/>
  </cols>
  <sheetData>
    <row r="1" spans="1:10" ht="129.94999999999999" customHeight="1" thickBot="1" x14ac:dyDescent="0.25">
      <c r="A1" s="146"/>
      <c r="B1" s="147"/>
      <c r="C1" s="147"/>
      <c r="D1" s="147"/>
      <c r="E1" s="147"/>
      <c r="F1" s="147"/>
      <c r="G1" s="148"/>
    </row>
    <row r="2" spans="1:10" ht="30" customHeight="1" thickBot="1" x14ac:dyDescent="0.25">
      <c r="A2" s="45" t="s">
        <v>32</v>
      </c>
      <c r="B2" s="46" t="s">
        <v>1</v>
      </c>
      <c r="C2" s="46" t="s">
        <v>8</v>
      </c>
      <c r="D2" s="78" t="s">
        <v>7</v>
      </c>
      <c r="E2" s="12" t="s">
        <v>10</v>
      </c>
      <c r="F2" s="46" t="s">
        <v>9</v>
      </c>
      <c r="G2" s="293" t="s">
        <v>2</v>
      </c>
    </row>
    <row r="3" spans="1:10" ht="15" customHeight="1" thickBot="1" x14ac:dyDescent="0.25">
      <c r="A3" s="149" t="s">
        <v>61</v>
      </c>
      <c r="B3" s="150"/>
      <c r="C3" s="150"/>
      <c r="D3" s="150"/>
      <c r="E3" s="150"/>
      <c r="F3" s="150"/>
      <c r="G3" s="151"/>
    </row>
    <row r="4" spans="1:10" ht="110.1" customHeight="1" thickBot="1" x14ac:dyDescent="0.3">
      <c r="A4" s="118"/>
      <c r="B4" s="79" t="s">
        <v>86</v>
      </c>
      <c r="C4" s="44" t="s">
        <v>141</v>
      </c>
      <c r="D4" s="130" t="s">
        <v>191</v>
      </c>
      <c r="E4" s="43">
        <v>68.400000000000006</v>
      </c>
      <c r="F4" s="44">
        <v>8.6999999999999994E-2</v>
      </c>
      <c r="G4" s="294">
        <v>14703</v>
      </c>
    </row>
    <row r="5" spans="1:10" ht="110.1" customHeight="1" thickBot="1" x14ac:dyDescent="0.3">
      <c r="A5" s="118"/>
      <c r="B5" s="79" t="s">
        <v>85</v>
      </c>
      <c r="C5" s="44" t="s">
        <v>149</v>
      </c>
      <c r="D5" s="130" t="s">
        <v>192</v>
      </c>
      <c r="E5" s="43">
        <v>75.900000000000006</v>
      </c>
      <c r="F5" s="44">
        <v>0.112</v>
      </c>
      <c r="G5" s="294">
        <v>18646</v>
      </c>
    </row>
    <row r="6" spans="1:10" ht="15" customHeight="1" thickBot="1" x14ac:dyDescent="0.25">
      <c r="A6" s="149" t="s">
        <v>185</v>
      </c>
      <c r="B6" s="150"/>
      <c r="C6" s="150"/>
      <c r="D6" s="150"/>
      <c r="E6" s="150"/>
      <c r="F6" s="150"/>
      <c r="G6" s="151"/>
    </row>
    <row r="7" spans="1:10" ht="99.95" customHeight="1" thickBot="1" x14ac:dyDescent="0.3">
      <c r="A7" s="89"/>
      <c r="B7" s="79" t="s">
        <v>87</v>
      </c>
      <c r="C7" s="44" t="s">
        <v>147</v>
      </c>
      <c r="D7" s="104" t="s">
        <v>186</v>
      </c>
      <c r="E7" s="43">
        <v>144.80000000000001</v>
      </c>
      <c r="F7" s="44">
        <v>0.21</v>
      </c>
      <c r="G7" s="294">
        <v>37805</v>
      </c>
    </row>
    <row r="8" spans="1:10" ht="15" customHeight="1" thickBot="1" x14ac:dyDescent="0.25">
      <c r="A8" s="149" t="s">
        <v>11</v>
      </c>
      <c r="B8" s="150"/>
      <c r="C8" s="150"/>
      <c r="D8" s="150"/>
      <c r="E8" s="150"/>
      <c r="F8" s="150"/>
      <c r="G8" s="151"/>
    </row>
    <row r="9" spans="1:10" ht="99.95" customHeight="1" thickBot="1" x14ac:dyDescent="0.3">
      <c r="A9" s="89"/>
      <c r="B9" s="79" t="s">
        <v>88</v>
      </c>
      <c r="C9" s="44" t="s">
        <v>148</v>
      </c>
      <c r="D9" s="104" t="s">
        <v>182</v>
      </c>
      <c r="E9" s="43">
        <v>45.7</v>
      </c>
      <c r="F9" s="44">
        <v>7.0000000000000007E-2</v>
      </c>
      <c r="G9" s="294">
        <v>9147</v>
      </c>
    </row>
    <row r="10" spans="1:10" ht="15" customHeight="1" thickBot="1" x14ac:dyDescent="0.25">
      <c r="A10" s="149" t="s">
        <v>25</v>
      </c>
      <c r="B10" s="150"/>
      <c r="C10" s="150"/>
      <c r="D10" s="150"/>
      <c r="E10" s="150"/>
      <c r="F10" s="150"/>
      <c r="G10" s="151"/>
    </row>
    <row r="11" spans="1:10" ht="127.5" customHeight="1" thickBot="1" x14ac:dyDescent="0.3">
      <c r="A11" s="52"/>
      <c r="B11" s="80" t="s">
        <v>90</v>
      </c>
      <c r="C11" s="40" t="s">
        <v>137</v>
      </c>
      <c r="D11" s="102" t="s">
        <v>187</v>
      </c>
      <c r="E11" s="43">
        <v>57.3</v>
      </c>
      <c r="F11" s="44">
        <v>0.122</v>
      </c>
      <c r="G11" s="294">
        <v>15539</v>
      </c>
    </row>
    <row r="12" spans="1:10" ht="15" customHeight="1" thickBot="1" x14ac:dyDescent="0.25">
      <c r="A12" s="149" t="s">
        <v>62</v>
      </c>
      <c r="B12" s="150"/>
      <c r="C12" s="150"/>
      <c r="D12" s="150"/>
      <c r="E12" s="150"/>
      <c r="F12" s="150"/>
      <c r="G12" s="151"/>
    </row>
    <row r="13" spans="1:10" ht="50.1" customHeight="1" thickBot="1" x14ac:dyDescent="0.25">
      <c r="A13" s="170"/>
      <c r="B13" s="81" t="s">
        <v>91</v>
      </c>
      <c r="C13" s="48" t="s">
        <v>142</v>
      </c>
      <c r="D13" s="142" t="s">
        <v>183</v>
      </c>
      <c r="E13" s="43">
        <v>32</v>
      </c>
      <c r="F13" s="44">
        <v>0.05</v>
      </c>
      <c r="G13" s="294">
        <v>6330</v>
      </c>
      <c r="I13"/>
      <c r="J13"/>
    </row>
    <row r="14" spans="1:10" ht="50.1" customHeight="1" thickBot="1" x14ac:dyDescent="0.25">
      <c r="A14" s="170"/>
      <c r="B14" s="81" t="s">
        <v>92</v>
      </c>
      <c r="C14" s="48" t="s">
        <v>141</v>
      </c>
      <c r="D14" s="143"/>
      <c r="E14" s="43">
        <v>43.1</v>
      </c>
      <c r="F14" s="44">
        <v>0.08</v>
      </c>
      <c r="G14" s="294">
        <v>8462</v>
      </c>
      <c r="I14"/>
      <c r="J14"/>
    </row>
    <row r="15" spans="1:10" ht="50.1" customHeight="1" thickBot="1" x14ac:dyDescent="0.25">
      <c r="A15" s="170"/>
      <c r="B15" s="81" t="s">
        <v>93</v>
      </c>
      <c r="C15" s="48" t="s">
        <v>143</v>
      </c>
      <c r="D15" s="161"/>
      <c r="E15" s="43">
        <v>66.2</v>
      </c>
      <c r="F15" s="44">
        <v>0.12</v>
      </c>
      <c r="G15" s="294">
        <v>13051</v>
      </c>
      <c r="I15"/>
      <c r="J15"/>
    </row>
    <row r="16" spans="1:10" ht="50.1" customHeight="1" thickBot="1" x14ac:dyDescent="0.25">
      <c r="A16" s="171"/>
      <c r="B16" s="81" t="s">
        <v>94</v>
      </c>
      <c r="C16" s="48" t="s">
        <v>138</v>
      </c>
      <c r="D16" s="142" t="s">
        <v>183</v>
      </c>
      <c r="E16" s="43">
        <v>18.600000000000001</v>
      </c>
      <c r="F16" s="44">
        <v>0.03</v>
      </c>
      <c r="G16" s="294">
        <v>4220</v>
      </c>
      <c r="I16"/>
      <c r="J16"/>
    </row>
    <row r="17" spans="1:22" ht="50.1" customHeight="1" thickBot="1" x14ac:dyDescent="0.25">
      <c r="A17" s="172"/>
      <c r="B17" s="81" t="s">
        <v>95</v>
      </c>
      <c r="C17" s="48" t="s">
        <v>140</v>
      </c>
      <c r="D17" s="143"/>
      <c r="E17" s="43">
        <v>26.2</v>
      </c>
      <c r="F17" s="44">
        <v>4.3999999999999997E-2</v>
      </c>
      <c r="G17" s="294">
        <v>5595</v>
      </c>
      <c r="I17"/>
      <c r="J17"/>
    </row>
    <row r="18" spans="1:22" ht="50.1" customHeight="1" thickBot="1" x14ac:dyDescent="0.25">
      <c r="A18" s="173"/>
      <c r="B18" s="81" t="s">
        <v>96</v>
      </c>
      <c r="C18" s="48" t="s">
        <v>139</v>
      </c>
      <c r="D18" s="161"/>
      <c r="E18" s="43">
        <v>41.8</v>
      </c>
      <c r="F18" s="44">
        <v>6.9000000000000006E-2</v>
      </c>
      <c r="G18" s="294">
        <v>8714</v>
      </c>
      <c r="I18"/>
      <c r="J18"/>
    </row>
    <row r="19" spans="1:22" ht="15" customHeight="1" thickBot="1" x14ac:dyDescent="0.25">
      <c r="A19" s="149" t="s">
        <v>24</v>
      </c>
      <c r="B19" s="150"/>
      <c r="C19" s="150"/>
      <c r="D19" s="150"/>
      <c r="E19" s="150"/>
      <c r="F19" s="150"/>
      <c r="G19" s="151"/>
    </row>
    <row r="20" spans="1:22" ht="50.1" customHeight="1" thickBot="1" x14ac:dyDescent="0.25">
      <c r="A20" s="175"/>
      <c r="B20" s="82" t="s">
        <v>97</v>
      </c>
      <c r="C20" s="105" t="s">
        <v>167</v>
      </c>
      <c r="D20" s="176" t="s">
        <v>188</v>
      </c>
      <c r="E20" s="43">
        <v>5.8</v>
      </c>
      <c r="F20" s="44">
        <v>1.2E-2</v>
      </c>
      <c r="G20" s="294">
        <v>1892</v>
      </c>
    </row>
    <row r="21" spans="1:22" ht="50.1" customHeight="1" thickBot="1" x14ac:dyDescent="0.25">
      <c r="A21" s="178"/>
      <c r="B21" s="81" t="s">
        <v>98</v>
      </c>
      <c r="C21" s="41" t="s">
        <v>166</v>
      </c>
      <c r="D21" s="177"/>
      <c r="E21" s="43">
        <v>11.5</v>
      </c>
      <c r="F21" s="44">
        <v>1.4E-2</v>
      </c>
      <c r="G21" s="294">
        <v>3579</v>
      </c>
      <c r="R21" s="166"/>
      <c r="S21" s="166"/>
      <c r="T21" s="166"/>
      <c r="U21" s="166"/>
      <c r="V21" s="166"/>
    </row>
    <row r="22" spans="1:22" ht="50.1" customHeight="1" thickBot="1" x14ac:dyDescent="0.25">
      <c r="A22" s="174"/>
      <c r="B22" s="81" t="s">
        <v>99</v>
      </c>
      <c r="C22" s="105" t="s">
        <v>168</v>
      </c>
      <c r="D22" s="176" t="s">
        <v>188</v>
      </c>
      <c r="E22" s="43">
        <v>7.8</v>
      </c>
      <c r="F22" s="44">
        <v>1.7000000000000001E-2</v>
      </c>
      <c r="G22" s="294">
        <v>2350</v>
      </c>
      <c r="R22" s="2"/>
      <c r="S22" s="2"/>
      <c r="T22" s="2"/>
      <c r="U22" s="2"/>
      <c r="V22" s="2"/>
    </row>
    <row r="23" spans="1:22" ht="50.1" customHeight="1" thickBot="1" x14ac:dyDescent="0.25">
      <c r="A23" s="175"/>
      <c r="B23" s="81" t="s">
        <v>100</v>
      </c>
      <c r="C23" s="41" t="s">
        <v>169</v>
      </c>
      <c r="D23" s="177"/>
      <c r="E23" s="43">
        <v>14.8</v>
      </c>
      <c r="F23" s="44">
        <v>0.02</v>
      </c>
      <c r="G23" s="294">
        <v>4450</v>
      </c>
      <c r="R23" s="4"/>
      <c r="S23" s="4"/>
      <c r="T23" s="4"/>
      <c r="U23" s="4"/>
      <c r="V23" s="4"/>
    </row>
    <row r="24" spans="1:22" ht="50.1" customHeight="1" thickBot="1" x14ac:dyDescent="0.25">
      <c r="A24" s="174"/>
      <c r="B24" s="81" t="s">
        <v>101</v>
      </c>
      <c r="C24" s="105" t="s">
        <v>170</v>
      </c>
      <c r="D24" s="176" t="s">
        <v>188</v>
      </c>
      <c r="E24" s="43">
        <v>12.3</v>
      </c>
      <c r="F24" s="44">
        <v>2.8000000000000001E-2</v>
      </c>
      <c r="G24" s="294">
        <v>3472</v>
      </c>
      <c r="R24" s="4"/>
      <c r="S24" s="4"/>
      <c r="T24" s="4"/>
      <c r="U24" s="4"/>
      <c r="V24" s="4"/>
    </row>
    <row r="25" spans="1:22" ht="50.1" customHeight="1" thickBot="1" x14ac:dyDescent="0.25">
      <c r="A25" s="175"/>
      <c r="B25" s="81" t="s">
        <v>102</v>
      </c>
      <c r="C25" s="41" t="s">
        <v>171</v>
      </c>
      <c r="D25" s="177"/>
      <c r="E25" s="43">
        <v>24</v>
      </c>
      <c r="F25" s="44">
        <v>3.2000000000000001E-2</v>
      </c>
      <c r="G25" s="294">
        <v>6595</v>
      </c>
    </row>
    <row r="26" spans="1:22" ht="15" customHeight="1" thickBot="1" x14ac:dyDescent="0.25">
      <c r="A26" s="149" t="s">
        <v>26</v>
      </c>
      <c r="B26" s="150"/>
      <c r="C26" s="150"/>
      <c r="D26" s="150"/>
      <c r="E26" s="150"/>
      <c r="F26" s="150"/>
      <c r="G26" s="151"/>
    </row>
    <row r="27" spans="1:22" ht="80.099999999999994" customHeight="1" thickBot="1" x14ac:dyDescent="0.25">
      <c r="A27" s="84"/>
      <c r="B27" s="83" t="s">
        <v>103</v>
      </c>
      <c r="C27" s="42" t="s">
        <v>144</v>
      </c>
      <c r="D27" s="103" t="s">
        <v>145</v>
      </c>
      <c r="E27" s="43">
        <v>6</v>
      </c>
      <c r="F27" s="44">
        <v>8.9999999999999993E-3</v>
      </c>
      <c r="G27" s="294">
        <v>2344</v>
      </c>
    </row>
    <row r="28" spans="1:22" ht="53.25" customHeight="1" x14ac:dyDescent="0.2">
      <c r="A28" s="106"/>
      <c r="B28" s="115" t="s">
        <v>89</v>
      </c>
      <c r="C28" s="48" t="s">
        <v>146</v>
      </c>
      <c r="D28" s="104" t="s">
        <v>189</v>
      </c>
      <c r="E28" s="43">
        <v>0.3</v>
      </c>
      <c r="F28" s="44">
        <v>5.0000000000000001E-3</v>
      </c>
      <c r="G28" s="294">
        <v>898</v>
      </c>
    </row>
    <row r="29" spans="1:22" ht="9.75" customHeight="1" x14ac:dyDescent="0.2">
      <c r="A29" s="4"/>
      <c r="B29" s="85"/>
      <c r="C29" s="86"/>
      <c r="D29" s="87"/>
      <c r="E29" s="4"/>
      <c r="F29" s="4"/>
      <c r="G29" s="295"/>
    </row>
    <row r="30" spans="1:22" ht="15.75" customHeight="1" x14ac:dyDescent="0.2">
      <c r="A30" s="86"/>
      <c r="B30" s="86"/>
      <c r="C30" s="86"/>
      <c r="D30" s="86"/>
      <c r="E30" s="86"/>
      <c r="F30" s="86"/>
      <c r="G30" s="295"/>
    </row>
    <row r="31" spans="1:22" ht="16.5" customHeight="1" x14ac:dyDescent="0.2">
      <c r="A31" s="4"/>
      <c r="B31" s="85"/>
      <c r="C31" s="88"/>
      <c r="D31" s="87"/>
      <c r="E31" s="4"/>
      <c r="F31" s="4"/>
      <c r="G31" s="295"/>
    </row>
    <row r="32" spans="1:22" ht="24" customHeight="1" x14ac:dyDescent="0.2">
      <c r="A32" s="4"/>
      <c r="B32" s="85"/>
      <c r="C32" s="88"/>
      <c r="D32" s="87"/>
      <c r="E32" s="4"/>
      <c r="F32" s="4"/>
      <c r="G32" s="295"/>
    </row>
    <row r="33" spans="1:9" ht="27" customHeight="1" x14ac:dyDescent="0.2">
      <c r="A33" s="4"/>
      <c r="B33" s="85"/>
      <c r="C33" s="88"/>
      <c r="D33" s="87"/>
      <c r="E33" s="4"/>
      <c r="F33" s="4"/>
      <c r="G33" s="295"/>
    </row>
    <row r="34" spans="1:9" ht="21" customHeight="1" x14ac:dyDescent="0.2">
      <c r="A34" s="4"/>
      <c r="B34" s="85"/>
      <c r="C34" s="88"/>
      <c r="D34" s="87"/>
      <c r="E34" s="4"/>
      <c r="F34" s="4"/>
      <c r="G34" s="295"/>
    </row>
    <row r="35" spans="1:9" ht="12.75" customHeight="1" x14ac:dyDescent="0.2">
      <c r="B35" s="85"/>
      <c r="C35" s="86"/>
      <c r="D35" s="87"/>
      <c r="E35" s="4"/>
      <c r="F35" s="4"/>
      <c r="G35" s="295"/>
    </row>
    <row r="36" spans="1:9" ht="18.75" customHeight="1" x14ac:dyDescent="0.2">
      <c r="B36" s="85"/>
      <c r="C36" s="86"/>
      <c r="D36" s="87"/>
      <c r="E36" s="4"/>
      <c r="F36" s="4"/>
      <c r="G36" s="295"/>
    </row>
    <row r="37" spans="1:9" ht="19.5" customHeight="1" x14ac:dyDescent="0.2">
      <c r="B37" s="85"/>
      <c r="C37" s="86"/>
      <c r="D37" s="87"/>
      <c r="E37" s="4"/>
      <c r="F37" s="4"/>
      <c r="G37" s="295"/>
    </row>
    <row r="38" spans="1:9" ht="18.75" customHeight="1" x14ac:dyDescent="0.2">
      <c r="B38" s="85"/>
      <c r="C38" s="86"/>
      <c r="D38" s="87"/>
      <c r="E38" s="4"/>
      <c r="F38" s="4"/>
      <c r="G38" s="295"/>
      <c r="H38" s="4"/>
      <c r="I38" s="4"/>
    </row>
    <row r="39" spans="1:9" ht="21.75" customHeight="1" x14ac:dyDescent="0.2">
      <c r="B39" s="85"/>
      <c r="C39" s="86"/>
      <c r="D39" s="87"/>
      <c r="E39" s="4"/>
      <c r="F39" s="4"/>
      <c r="G39" s="295"/>
      <c r="H39" s="1" t="s">
        <v>3</v>
      </c>
    </row>
    <row r="40" spans="1:9" ht="15" customHeight="1" x14ac:dyDescent="0.2">
      <c r="A40" s="86"/>
      <c r="B40" s="86"/>
      <c r="C40" s="86"/>
      <c r="D40" s="86"/>
      <c r="E40" s="86"/>
      <c r="F40" s="86"/>
      <c r="G40" s="295"/>
    </row>
    <row r="41" spans="1:9" ht="12.75" customHeight="1" x14ac:dyDescent="0.2">
      <c r="B41" s="85"/>
      <c r="C41" s="86"/>
      <c r="D41" s="87"/>
      <c r="G41" s="295"/>
    </row>
    <row r="42" spans="1:9" ht="12.75" customHeight="1" x14ac:dyDescent="0.2">
      <c r="B42" s="85"/>
      <c r="C42" s="86"/>
      <c r="D42" s="87"/>
      <c r="G42" s="295"/>
    </row>
    <row r="43" spans="1:9" ht="12.75" customHeight="1" x14ac:dyDescent="0.2">
      <c r="B43" s="85"/>
      <c r="C43" s="86"/>
      <c r="D43" s="87"/>
      <c r="G43" s="295"/>
    </row>
    <row r="44" spans="1:9" ht="12.75" customHeight="1" x14ac:dyDescent="0.2">
      <c r="B44" s="85"/>
      <c r="C44" s="86"/>
      <c r="D44" s="87"/>
      <c r="G44" s="295"/>
    </row>
    <row r="45" spans="1:9" ht="12.75" customHeight="1" x14ac:dyDescent="0.2">
      <c r="B45" s="85"/>
      <c r="C45" s="86"/>
      <c r="D45" s="87"/>
      <c r="G45" s="295"/>
    </row>
    <row r="46" spans="1:9" ht="12.75" customHeight="1" x14ac:dyDescent="0.2">
      <c r="B46" s="85"/>
      <c r="C46" s="86"/>
      <c r="D46" s="87"/>
      <c r="G46" s="295"/>
    </row>
    <row r="47" spans="1:9" ht="12.75" customHeight="1" x14ac:dyDescent="0.2">
      <c r="B47" s="85"/>
      <c r="C47" s="86"/>
      <c r="D47" s="87"/>
      <c r="G47" s="295"/>
    </row>
    <row r="48" spans="1:9" ht="12.75" customHeight="1" x14ac:dyDescent="0.2">
      <c r="B48" s="85"/>
      <c r="C48" s="86"/>
      <c r="D48" s="87"/>
      <c r="G48" s="295"/>
    </row>
  </sheetData>
  <mergeCells count="19">
    <mergeCell ref="A24:A25"/>
    <mergeCell ref="D24:D25"/>
    <mergeCell ref="R21:V21"/>
    <mergeCell ref="A26:G26"/>
    <mergeCell ref="A19:G19"/>
    <mergeCell ref="A20:A21"/>
    <mergeCell ref="D20:D21"/>
    <mergeCell ref="A22:A23"/>
    <mergeCell ref="D22:D23"/>
    <mergeCell ref="A12:G12"/>
    <mergeCell ref="A13:A15"/>
    <mergeCell ref="D13:D15"/>
    <mergeCell ref="A16:A18"/>
    <mergeCell ref="D16:D18"/>
    <mergeCell ref="A3:G3"/>
    <mergeCell ref="A1:G1"/>
    <mergeCell ref="A10:G10"/>
    <mergeCell ref="A6:G6"/>
    <mergeCell ref="A8:G8"/>
  </mergeCells>
  <printOptions horizontalCentered="1"/>
  <pageMargins left="0.19685039370078741" right="0.19685039370078741" top="0.19685039370078741" bottom="0.19685039370078741" header="0.15748031496062992" footer="0.19685039370078741"/>
  <pageSetup paperSize="9" scale="56" fitToWidth="0" fitToHeight="0" orientation="portrait" r:id="rId1"/>
  <headerFooter alignWithMargins="0"/>
  <rowBreaks count="1" manualBreakCount="1">
    <brk id="18" max="6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view="pageBreakPreview" zoomScale="50" zoomScaleNormal="100" zoomScaleSheetLayoutView="50" workbookViewId="0">
      <selection activeCell="G14" sqref="G14"/>
    </sheetView>
  </sheetViews>
  <sheetFormatPr defaultRowHeight="15" x14ac:dyDescent="0.25"/>
  <cols>
    <col min="1" max="1" width="45" style="18" customWidth="1"/>
    <col min="2" max="2" width="29.5703125" style="18" customWidth="1"/>
    <col min="3" max="3" width="26.7109375" style="18" bestFit="1" customWidth="1"/>
    <col min="4" max="4" width="22.5703125" style="19" customWidth="1"/>
    <col min="5" max="5" width="19" style="19" customWidth="1"/>
    <col min="6" max="6" width="21.7109375" style="19" customWidth="1"/>
    <col min="7" max="7" width="17.5703125" style="19" customWidth="1"/>
    <col min="8" max="8" width="26.85546875" style="19" customWidth="1"/>
    <col min="9" max="9" width="16.42578125" style="19" customWidth="1"/>
    <col min="10" max="10" width="22.140625" style="17" bestFit="1" customWidth="1"/>
    <col min="11" max="11" width="16.28515625" style="17" customWidth="1"/>
    <col min="12" max="12" width="20.85546875" style="309" customWidth="1"/>
    <col min="13" max="13" width="20.85546875" style="16" customWidth="1"/>
    <col min="14" max="14" width="19.140625" style="16" customWidth="1"/>
    <col min="15" max="16384" width="9.140625" style="16"/>
  </cols>
  <sheetData>
    <row r="1" spans="1:14" ht="73.5" customHeight="1" x14ac:dyDescent="0.25">
      <c r="A1" s="218"/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20"/>
    </row>
    <row r="2" spans="1:14" ht="169.5" customHeight="1" thickBot="1" x14ac:dyDescent="0.3">
      <c r="A2" s="221"/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3"/>
    </row>
    <row r="3" spans="1:14" ht="48.75" customHeight="1" thickBot="1" x14ac:dyDescent="0.3">
      <c r="A3" s="228" t="s">
        <v>27</v>
      </c>
      <c r="B3" s="229"/>
      <c r="C3" s="229"/>
      <c r="D3" s="229"/>
      <c r="E3" s="229"/>
      <c r="F3" s="229"/>
      <c r="G3" s="230"/>
      <c r="H3" s="230"/>
      <c r="I3" s="230"/>
      <c r="J3" s="230"/>
      <c r="K3" s="230"/>
      <c r="L3" s="231"/>
    </row>
    <row r="4" spans="1:14" ht="21" customHeight="1" x14ac:dyDescent="0.25">
      <c r="A4" s="232" t="s">
        <v>13</v>
      </c>
      <c r="B4" s="246" t="s">
        <v>14</v>
      </c>
      <c r="C4" s="247"/>
      <c r="D4" s="248"/>
      <c r="E4" s="235" t="s">
        <v>15</v>
      </c>
      <c r="F4" s="236"/>
      <c r="G4" s="125"/>
      <c r="H4" s="123"/>
      <c r="I4" s="123"/>
      <c r="J4" s="123"/>
      <c r="K4" s="123"/>
      <c r="L4" s="299"/>
    </row>
    <row r="5" spans="1:14" ht="19.5" customHeight="1" x14ac:dyDescent="0.25">
      <c r="A5" s="233"/>
      <c r="B5" s="249" t="s">
        <v>16</v>
      </c>
      <c r="C5" s="250"/>
      <c r="D5" s="251"/>
      <c r="E5" s="237"/>
      <c r="F5" s="238"/>
      <c r="G5" s="121" t="s">
        <v>103</v>
      </c>
      <c r="H5" s="127" t="s">
        <v>120</v>
      </c>
      <c r="I5" s="122"/>
      <c r="J5" s="122"/>
      <c r="K5" s="122"/>
      <c r="L5" s="300"/>
    </row>
    <row r="6" spans="1:14" ht="18.75" customHeight="1" thickBot="1" x14ac:dyDescent="0.3">
      <c r="A6" s="234"/>
      <c r="B6" s="179" t="s">
        <v>17</v>
      </c>
      <c r="C6" s="180"/>
      <c r="D6" s="181"/>
      <c r="E6" s="239"/>
      <c r="F6" s="240"/>
      <c r="G6" s="126"/>
      <c r="H6" s="124"/>
      <c r="I6" s="124"/>
      <c r="J6" s="124"/>
      <c r="K6" s="124"/>
      <c r="L6" s="301"/>
    </row>
    <row r="7" spans="1:14" ht="63" customHeight="1" thickBot="1" x14ac:dyDescent="0.3">
      <c r="A7" s="224" t="s">
        <v>31</v>
      </c>
      <c r="B7" s="225"/>
      <c r="C7" s="225"/>
      <c r="D7" s="225"/>
      <c r="E7" s="225"/>
      <c r="F7" s="225"/>
      <c r="G7" s="226"/>
      <c r="H7" s="226"/>
      <c r="I7" s="226"/>
      <c r="J7" s="226"/>
      <c r="K7" s="226"/>
      <c r="L7" s="227"/>
    </row>
    <row r="8" spans="1:14" ht="6.75" hidden="1" customHeight="1" x14ac:dyDescent="0.25">
      <c r="A8" s="241"/>
      <c r="B8" s="242"/>
      <c r="C8" s="242"/>
      <c r="D8" s="243"/>
      <c r="E8" s="243"/>
      <c r="F8" s="243"/>
      <c r="G8" s="243"/>
      <c r="H8" s="243"/>
      <c r="I8" s="244"/>
      <c r="K8" s="57"/>
      <c r="L8" s="302"/>
    </row>
    <row r="9" spans="1:14" ht="21" thickBot="1" x14ac:dyDescent="0.35">
      <c r="A9" s="189" t="s">
        <v>18</v>
      </c>
      <c r="B9" s="189" t="s">
        <v>32</v>
      </c>
      <c r="C9" s="189" t="s">
        <v>1</v>
      </c>
      <c r="D9" s="186" t="s">
        <v>19</v>
      </c>
      <c r="E9" s="187"/>
      <c r="F9" s="187"/>
      <c r="G9" s="187"/>
      <c r="H9" s="187"/>
      <c r="I9" s="187"/>
      <c r="J9" s="187"/>
      <c r="K9" s="188"/>
      <c r="L9" s="303" t="s">
        <v>2</v>
      </c>
    </row>
    <row r="10" spans="1:14" ht="35.25" customHeight="1" thickBot="1" x14ac:dyDescent="0.3">
      <c r="A10" s="190"/>
      <c r="B10" s="206"/>
      <c r="C10" s="190"/>
      <c r="D10" s="23" t="s">
        <v>11</v>
      </c>
      <c r="E10" s="24" t="s">
        <v>20</v>
      </c>
      <c r="F10" s="23" t="s">
        <v>21</v>
      </c>
      <c r="G10" s="24" t="s">
        <v>20</v>
      </c>
      <c r="H10" s="26" t="s">
        <v>36</v>
      </c>
      <c r="I10" s="24" t="s">
        <v>20</v>
      </c>
      <c r="J10" s="23" t="s">
        <v>37</v>
      </c>
      <c r="K10" s="24" t="s">
        <v>20</v>
      </c>
      <c r="L10" s="304"/>
    </row>
    <row r="11" spans="1:14" ht="129.94999999999999" customHeight="1" thickBot="1" x14ac:dyDescent="0.35">
      <c r="A11" s="63" t="s">
        <v>43</v>
      </c>
      <c r="B11" s="56"/>
      <c r="C11" s="53" t="s">
        <v>105</v>
      </c>
      <c r="D11" s="95" t="s">
        <v>93</v>
      </c>
      <c r="E11" s="90">
        <v>1</v>
      </c>
      <c r="F11" s="97" t="s">
        <v>102</v>
      </c>
      <c r="G11" s="93" t="s">
        <v>38</v>
      </c>
      <c r="H11" s="64"/>
      <c r="I11" s="65"/>
      <c r="J11" s="91"/>
      <c r="K11" s="93"/>
      <c r="L11" s="305" t="e">
        <f>#REF!+#REF!</f>
        <v>#REF!</v>
      </c>
      <c r="M11" s="129"/>
      <c r="N11" s="129"/>
    </row>
    <row r="12" spans="1:14" ht="65.099999999999994" customHeight="1" x14ac:dyDescent="0.25">
      <c r="A12" s="193" t="s">
        <v>40</v>
      </c>
      <c r="B12" s="195"/>
      <c r="C12" s="197" t="s">
        <v>106</v>
      </c>
      <c r="D12" s="191" t="s">
        <v>93</v>
      </c>
      <c r="E12" s="199">
        <v>1</v>
      </c>
      <c r="F12" s="210" t="s">
        <v>98</v>
      </c>
      <c r="G12" s="199">
        <v>1</v>
      </c>
      <c r="H12" s="182" t="s">
        <v>103</v>
      </c>
      <c r="I12" s="199">
        <v>2</v>
      </c>
      <c r="J12" s="182" t="s">
        <v>89</v>
      </c>
      <c r="K12" s="184">
        <v>2</v>
      </c>
      <c r="L12" s="306" t="e">
        <f>#REF!+#REF!+#REF!*2+#REF!*2</f>
        <v>#REF!</v>
      </c>
      <c r="M12" s="129"/>
      <c r="N12" s="129"/>
    </row>
    <row r="13" spans="1:14" ht="65.099999999999994" customHeight="1" thickBot="1" x14ac:dyDescent="0.3">
      <c r="A13" s="194"/>
      <c r="B13" s="196"/>
      <c r="C13" s="198"/>
      <c r="D13" s="192"/>
      <c r="E13" s="200"/>
      <c r="F13" s="245"/>
      <c r="G13" s="200"/>
      <c r="H13" s="183"/>
      <c r="I13" s="200"/>
      <c r="J13" s="183"/>
      <c r="K13" s="185"/>
      <c r="L13" s="307"/>
      <c r="M13" s="129"/>
      <c r="N13" s="129"/>
    </row>
    <row r="14" spans="1:14" ht="65.099999999999994" customHeight="1" thickBot="1" x14ac:dyDescent="0.3">
      <c r="A14" s="193" t="s">
        <v>41</v>
      </c>
      <c r="B14" s="195"/>
      <c r="C14" s="197" t="s">
        <v>107</v>
      </c>
      <c r="D14" s="191" t="s">
        <v>93</v>
      </c>
      <c r="E14" s="199">
        <v>1</v>
      </c>
      <c r="F14" s="66" t="s">
        <v>100</v>
      </c>
      <c r="G14" s="67">
        <v>1</v>
      </c>
      <c r="H14" s="182"/>
      <c r="I14" s="184"/>
      <c r="J14" s="201"/>
      <c r="K14" s="217"/>
      <c r="L14" s="306" t="e">
        <f>#REF!+#REF!+#REF!</f>
        <v>#REF!</v>
      </c>
      <c r="M14" s="129"/>
      <c r="N14" s="129"/>
    </row>
    <row r="15" spans="1:14" ht="65.099999999999994" customHeight="1" thickBot="1" x14ac:dyDescent="0.3">
      <c r="A15" s="194"/>
      <c r="B15" s="196"/>
      <c r="C15" s="198"/>
      <c r="D15" s="192"/>
      <c r="E15" s="200"/>
      <c r="F15" s="92" t="s">
        <v>98</v>
      </c>
      <c r="G15" s="94">
        <v>1</v>
      </c>
      <c r="H15" s="183"/>
      <c r="I15" s="185"/>
      <c r="J15" s="202"/>
      <c r="K15" s="211"/>
      <c r="L15" s="307"/>
      <c r="M15" s="129"/>
      <c r="N15" s="129"/>
    </row>
    <row r="16" spans="1:14" ht="129.94999999999999" customHeight="1" thickBot="1" x14ac:dyDescent="0.3">
      <c r="A16" s="107" t="s">
        <v>42</v>
      </c>
      <c r="B16" s="56"/>
      <c r="C16" s="53" t="s">
        <v>108</v>
      </c>
      <c r="D16" s="95" t="s">
        <v>93</v>
      </c>
      <c r="E16" s="90">
        <v>1</v>
      </c>
      <c r="F16" s="97" t="s">
        <v>98</v>
      </c>
      <c r="G16" s="90">
        <v>2</v>
      </c>
      <c r="H16" s="108"/>
      <c r="I16" s="109"/>
      <c r="J16" s="91"/>
      <c r="K16" s="93"/>
      <c r="L16" s="305" t="e">
        <f>#REF!+#REF!*2</f>
        <v>#REF!</v>
      </c>
      <c r="M16" s="129"/>
      <c r="N16" s="129"/>
    </row>
    <row r="17" spans="1:14" ht="129.94999999999999" customHeight="1" thickBot="1" x14ac:dyDescent="0.3">
      <c r="A17" s="107" t="s">
        <v>39</v>
      </c>
      <c r="B17" s="56"/>
      <c r="C17" s="53" t="s">
        <v>109</v>
      </c>
      <c r="D17" s="95" t="s">
        <v>93</v>
      </c>
      <c r="E17" s="90">
        <v>1</v>
      </c>
      <c r="F17" s="97" t="s">
        <v>98</v>
      </c>
      <c r="G17" s="90">
        <v>1</v>
      </c>
      <c r="H17" s="108"/>
      <c r="I17" s="109"/>
      <c r="J17" s="91"/>
      <c r="K17" s="93"/>
      <c r="L17" s="305" t="e">
        <f>#REF!+#REF!</f>
        <v>#REF!</v>
      </c>
      <c r="M17" s="129"/>
      <c r="N17" s="129"/>
    </row>
    <row r="18" spans="1:14" ht="129.94999999999999" customHeight="1" thickBot="1" x14ac:dyDescent="0.35">
      <c r="A18" s="111" t="s">
        <v>45</v>
      </c>
      <c r="B18" s="53"/>
      <c r="C18" s="53" t="s">
        <v>110</v>
      </c>
      <c r="D18" s="95" t="s">
        <v>92</v>
      </c>
      <c r="E18" s="90">
        <v>1</v>
      </c>
      <c r="F18" s="97" t="s">
        <v>100</v>
      </c>
      <c r="G18" s="112">
        <v>1</v>
      </c>
      <c r="H18" s="113"/>
      <c r="I18" s="110"/>
      <c r="J18" s="91"/>
      <c r="K18" s="93"/>
      <c r="L18" s="305" t="e">
        <f>#REF!+#REF!</f>
        <v>#REF!</v>
      </c>
      <c r="M18" s="129"/>
      <c r="N18" s="129"/>
    </row>
    <row r="19" spans="1:14" ht="129.94999999999999" customHeight="1" thickBot="1" x14ac:dyDescent="0.3">
      <c r="A19" s="111" t="s">
        <v>46</v>
      </c>
      <c r="B19" s="53"/>
      <c r="C19" s="53" t="s">
        <v>111</v>
      </c>
      <c r="D19" s="95" t="s">
        <v>92</v>
      </c>
      <c r="E19" s="90">
        <v>1</v>
      </c>
      <c r="F19" s="97"/>
      <c r="G19" s="112"/>
      <c r="H19" s="31" t="s">
        <v>103</v>
      </c>
      <c r="I19" s="68">
        <v>2</v>
      </c>
      <c r="J19" s="31" t="s">
        <v>89</v>
      </c>
      <c r="K19" s="68">
        <v>2</v>
      </c>
      <c r="L19" s="308" t="e">
        <f>#REF!+#REF!*2+#REF!*2</f>
        <v>#REF!</v>
      </c>
      <c r="M19" s="129"/>
      <c r="N19" s="129"/>
    </row>
    <row r="20" spans="1:14" ht="129.94999999999999" customHeight="1" thickBot="1" x14ac:dyDescent="0.3">
      <c r="A20" s="111" t="s">
        <v>44</v>
      </c>
      <c r="B20" s="53"/>
      <c r="C20" s="53" t="s">
        <v>112</v>
      </c>
      <c r="D20" s="95" t="s">
        <v>92</v>
      </c>
      <c r="E20" s="90">
        <v>1</v>
      </c>
      <c r="F20" s="97" t="s">
        <v>98</v>
      </c>
      <c r="G20" s="90">
        <v>1</v>
      </c>
      <c r="H20" s="119"/>
      <c r="I20" s="120"/>
      <c r="J20" s="119"/>
      <c r="K20" s="120"/>
      <c r="L20" s="305" t="e">
        <f>#REF!+#REF!</f>
        <v>#REF!</v>
      </c>
      <c r="M20" s="129"/>
      <c r="N20" s="129"/>
    </row>
    <row r="21" spans="1:14" ht="129.94999999999999" customHeight="1" thickBot="1" x14ac:dyDescent="0.3">
      <c r="A21" s="50" t="s">
        <v>44</v>
      </c>
      <c r="B21" s="25"/>
      <c r="C21" s="51" t="s">
        <v>113</v>
      </c>
      <c r="D21" s="95" t="s">
        <v>91</v>
      </c>
      <c r="E21" s="69">
        <v>1</v>
      </c>
      <c r="F21" s="97" t="s">
        <v>98</v>
      </c>
      <c r="G21" s="90">
        <v>1</v>
      </c>
      <c r="H21" s="70"/>
      <c r="I21" s="71"/>
      <c r="J21" s="72"/>
      <c r="K21" s="73"/>
      <c r="L21" s="305" t="e">
        <f>#REF!+#REF!</f>
        <v>#REF!</v>
      </c>
      <c r="M21" s="129"/>
      <c r="N21" s="129"/>
    </row>
    <row r="22" spans="1:14" ht="36" customHeight="1" thickBot="1" x14ac:dyDescent="0.3">
      <c r="A22" s="203" t="s">
        <v>12</v>
      </c>
      <c r="B22" s="204"/>
      <c r="C22" s="204"/>
      <c r="D22" s="204"/>
      <c r="E22" s="204"/>
      <c r="F22" s="204"/>
      <c r="G22" s="204"/>
      <c r="H22" s="204"/>
      <c r="I22" s="204"/>
      <c r="J22" s="204"/>
      <c r="K22" s="204"/>
      <c r="L22" s="205"/>
      <c r="M22" s="129"/>
      <c r="N22" s="129"/>
    </row>
    <row r="23" spans="1:14" ht="18" customHeight="1" thickBot="1" x14ac:dyDescent="0.35">
      <c r="A23" s="190" t="s">
        <v>18</v>
      </c>
      <c r="B23" s="189" t="s">
        <v>32</v>
      </c>
      <c r="C23" s="189" t="s">
        <v>1</v>
      </c>
      <c r="D23" s="207" t="s">
        <v>19</v>
      </c>
      <c r="E23" s="208"/>
      <c r="F23" s="208"/>
      <c r="G23" s="208"/>
      <c r="H23" s="208"/>
      <c r="I23" s="208"/>
      <c r="J23" s="208"/>
      <c r="K23" s="209"/>
      <c r="L23" s="303" t="s">
        <v>2</v>
      </c>
      <c r="M23" s="129"/>
      <c r="N23" s="129"/>
    </row>
    <row r="24" spans="1:14" s="17" customFormat="1" ht="33.75" customHeight="1" thickBot="1" x14ac:dyDescent="0.3">
      <c r="A24" s="206"/>
      <c r="B24" s="206"/>
      <c r="C24" s="190"/>
      <c r="D24" s="96" t="s">
        <v>22</v>
      </c>
      <c r="E24" s="96" t="s">
        <v>20</v>
      </c>
      <c r="F24" s="96" t="s">
        <v>23</v>
      </c>
      <c r="G24" s="96" t="s">
        <v>20</v>
      </c>
      <c r="H24" s="26" t="s">
        <v>36</v>
      </c>
      <c r="I24" s="24" t="s">
        <v>20</v>
      </c>
      <c r="J24" s="23" t="s">
        <v>37</v>
      </c>
      <c r="K24" s="26" t="s">
        <v>20</v>
      </c>
      <c r="L24" s="304"/>
      <c r="M24" s="129"/>
      <c r="N24" s="129"/>
    </row>
    <row r="25" spans="1:14" s="17" customFormat="1" ht="129.94999999999999" customHeight="1" thickBot="1" x14ac:dyDescent="0.35">
      <c r="A25" s="54" t="s">
        <v>12</v>
      </c>
      <c r="B25" s="56"/>
      <c r="C25" s="53" t="s">
        <v>104</v>
      </c>
      <c r="D25" s="58" t="s">
        <v>90</v>
      </c>
      <c r="E25" s="59">
        <v>1</v>
      </c>
      <c r="F25" s="58" t="s">
        <v>102</v>
      </c>
      <c r="G25" s="61">
        <v>1</v>
      </c>
      <c r="H25" s="60"/>
      <c r="I25" s="60"/>
      <c r="J25" s="72"/>
      <c r="K25" s="93"/>
      <c r="L25" s="305" t="e">
        <f>#REF!+#REF!</f>
        <v>#REF!</v>
      </c>
      <c r="M25" s="129"/>
      <c r="N25" s="129"/>
    </row>
    <row r="26" spans="1:14" ht="66" customHeight="1" thickBot="1" x14ac:dyDescent="0.3">
      <c r="A26" s="203" t="s">
        <v>34</v>
      </c>
      <c r="B26" s="204"/>
      <c r="C26" s="204"/>
      <c r="D26" s="204"/>
      <c r="E26" s="204"/>
      <c r="F26" s="204"/>
      <c r="G26" s="204"/>
      <c r="H26" s="204"/>
      <c r="I26" s="204"/>
      <c r="J26" s="204"/>
      <c r="K26" s="204"/>
      <c r="L26" s="205"/>
      <c r="M26" s="129"/>
      <c r="N26" s="129"/>
    </row>
    <row r="27" spans="1:14" ht="17.25" customHeight="1" thickBot="1" x14ac:dyDescent="0.3">
      <c r="A27" s="190" t="s">
        <v>18</v>
      </c>
      <c r="B27" s="189" t="s">
        <v>32</v>
      </c>
      <c r="C27" s="189" t="s">
        <v>1</v>
      </c>
      <c r="D27" s="214" t="s">
        <v>19</v>
      </c>
      <c r="E27" s="215"/>
      <c r="F27" s="215"/>
      <c r="G27" s="215"/>
      <c r="H27" s="215"/>
      <c r="I27" s="215"/>
      <c r="J27" s="215"/>
      <c r="K27" s="216"/>
      <c r="L27" s="303" t="s">
        <v>2</v>
      </c>
      <c r="M27" s="129"/>
      <c r="N27" s="129"/>
    </row>
    <row r="28" spans="1:14" ht="38.25" customHeight="1" thickBot="1" x14ac:dyDescent="0.3">
      <c r="A28" s="206"/>
      <c r="B28" s="206"/>
      <c r="C28" s="190"/>
      <c r="D28" s="26" t="s">
        <v>11</v>
      </c>
      <c r="E28" s="26" t="s">
        <v>20</v>
      </c>
      <c r="F28" s="26" t="s">
        <v>21</v>
      </c>
      <c r="G28" s="26" t="s">
        <v>20</v>
      </c>
      <c r="H28" s="26" t="s">
        <v>36</v>
      </c>
      <c r="I28" s="24" t="s">
        <v>20</v>
      </c>
      <c r="J28" s="23" t="s">
        <v>37</v>
      </c>
      <c r="K28" s="26" t="s">
        <v>20</v>
      </c>
      <c r="L28" s="304"/>
      <c r="M28" s="129"/>
      <c r="N28" s="129"/>
    </row>
    <row r="29" spans="1:14" ht="129.94999999999999" customHeight="1" thickBot="1" x14ac:dyDescent="0.3">
      <c r="A29" s="39" t="s">
        <v>50</v>
      </c>
      <c r="B29" s="27"/>
      <c r="C29" s="38" t="s">
        <v>114</v>
      </c>
      <c r="D29" s="36" t="s">
        <v>96</v>
      </c>
      <c r="E29" s="29">
        <v>1</v>
      </c>
      <c r="F29" s="37" t="s">
        <v>101</v>
      </c>
      <c r="G29" s="29">
        <v>1</v>
      </c>
      <c r="H29" s="34"/>
      <c r="I29" s="35"/>
      <c r="J29" s="72"/>
      <c r="K29" s="32"/>
      <c r="L29" s="305" t="e">
        <f>#REF!+#REF!</f>
        <v>#REF!</v>
      </c>
      <c r="M29" s="129"/>
      <c r="N29" s="129"/>
    </row>
    <row r="30" spans="1:14" ht="65.099999999999994" customHeight="1" x14ac:dyDescent="0.25">
      <c r="A30" s="212" t="s">
        <v>49</v>
      </c>
      <c r="B30" s="195"/>
      <c r="C30" s="197" t="s">
        <v>115</v>
      </c>
      <c r="D30" s="191" t="s">
        <v>96</v>
      </c>
      <c r="E30" s="199">
        <v>1</v>
      </c>
      <c r="F30" s="210" t="s">
        <v>97</v>
      </c>
      <c r="G30" s="199">
        <v>1</v>
      </c>
      <c r="H30" s="182" t="s">
        <v>103</v>
      </c>
      <c r="I30" s="199">
        <v>1</v>
      </c>
      <c r="J30" s="182" t="s">
        <v>89</v>
      </c>
      <c r="K30" s="184">
        <v>1</v>
      </c>
      <c r="L30" s="306" t="e">
        <f>#REF!+#REF!+#REF!+#REF!</f>
        <v>#REF!</v>
      </c>
      <c r="M30" s="129"/>
      <c r="N30" s="129"/>
    </row>
    <row r="31" spans="1:14" ht="65.099999999999994" customHeight="1" thickBot="1" x14ac:dyDescent="0.3">
      <c r="A31" s="213"/>
      <c r="B31" s="196"/>
      <c r="C31" s="198"/>
      <c r="D31" s="192"/>
      <c r="E31" s="200"/>
      <c r="F31" s="202"/>
      <c r="G31" s="211"/>
      <c r="H31" s="183"/>
      <c r="I31" s="200"/>
      <c r="J31" s="183"/>
      <c r="K31" s="185"/>
      <c r="L31" s="307"/>
      <c r="M31" s="129"/>
      <c r="N31" s="129"/>
    </row>
    <row r="32" spans="1:14" ht="129.94999999999999" customHeight="1" thickBot="1" x14ac:dyDescent="0.3">
      <c r="A32" s="50" t="s">
        <v>48</v>
      </c>
      <c r="B32" s="27"/>
      <c r="C32" s="38" t="s">
        <v>116</v>
      </c>
      <c r="D32" s="36" t="s">
        <v>96</v>
      </c>
      <c r="E32" s="29">
        <v>1</v>
      </c>
      <c r="F32" s="37" t="s">
        <v>97</v>
      </c>
      <c r="G32" s="29">
        <v>1</v>
      </c>
      <c r="H32" s="30"/>
      <c r="I32" s="29"/>
      <c r="J32" s="72"/>
      <c r="K32" s="32"/>
      <c r="L32" s="305" t="e">
        <f>#REF!+#REF!</f>
        <v>#REF!</v>
      </c>
      <c r="M32" s="129"/>
      <c r="N32" s="129"/>
    </row>
    <row r="33" spans="1:14" ht="129.94999999999999" customHeight="1" thickBot="1" x14ac:dyDescent="0.3">
      <c r="A33" s="77" t="s">
        <v>51</v>
      </c>
      <c r="B33" s="25"/>
      <c r="C33" s="38" t="s">
        <v>117</v>
      </c>
      <c r="D33" s="36" t="s">
        <v>95</v>
      </c>
      <c r="E33" s="29">
        <v>1</v>
      </c>
      <c r="F33" s="37" t="s">
        <v>99</v>
      </c>
      <c r="G33" s="29">
        <v>1</v>
      </c>
      <c r="H33" s="33"/>
      <c r="I33" s="28"/>
      <c r="J33" s="72"/>
      <c r="K33" s="32"/>
      <c r="L33" s="305" t="e">
        <f>#REF!+#REF!</f>
        <v>#REF!</v>
      </c>
      <c r="M33" s="129"/>
      <c r="N33" s="129"/>
    </row>
    <row r="34" spans="1:14" ht="129.94999999999999" customHeight="1" thickBot="1" x14ac:dyDescent="0.3">
      <c r="A34" s="77" t="s">
        <v>52</v>
      </c>
      <c r="B34" s="25"/>
      <c r="C34" s="38" t="s">
        <v>118</v>
      </c>
      <c r="D34" s="36" t="s">
        <v>95</v>
      </c>
      <c r="E34" s="29">
        <v>1</v>
      </c>
      <c r="F34" s="37"/>
      <c r="G34" s="29"/>
      <c r="H34" s="31" t="s">
        <v>103</v>
      </c>
      <c r="I34" s="32">
        <v>1</v>
      </c>
      <c r="J34" s="31" t="s">
        <v>89</v>
      </c>
      <c r="K34" s="32">
        <v>1</v>
      </c>
      <c r="L34" s="305" t="e">
        <f>#REF!+#REF!+#REF!</f>
        <v>#REF!</v>
      </c>
      <c r="M34" s="129"/>
      <c r="N34" s="129"/>
    </row>
    <row r="35" spans="1:14" ht="129.94999999999999" customHeight="1" thickBot="1" x14ac:dyDescent="0.3">
      <c r="A35" s="77" t="s">
        <v>47</v>
      </c>
      <c r="B35" s="25"/>
      <c r="C35" s="135" t="s">
        <v>172</v>
      </c>
      <c r="D35" s="36" t="s">
        <v>95</v>
      </c>
      <c r="E35" s="29">
        <v>1</v>
      </c>
      <c r="F35" s="37" t="s">
        <v>97</v>
      </c>
      <c r="G35" s="29">
        <v>1</v>
      </c>
      <c r="H35" s="33"/>
      <c r="I35" s="28"/>
      <c r="J35" s="72"/>
      <c r="K35" s="32"/>
      <c r="L35" s="305" t="e">
        <f>#REF!+#REF!</f>
        <v>#REF!</v>
      </c>
      <c r="M35" s="129"/>
      <c r="N35" s="129"/>
    </row>
    <row r="36" spans="1:14" ht="129.94999999999999" customHeight="1" thickBot="1" x14ac:dyDescent="0.3">
      <c r="A36" s="100" t="s">
        <v>47</v>
      </c>
      <c r="B36" s="55"/>
      <c r="C36" s="74" t="s">
        <v>119</v>
      </c>
      <c r="D36" s="36" t="s">
        <v>94</v>
      </c>
      <c r="E36" s="62">
        <v>1</v>
      </c>
      <c r="F36" s="37" t="s">
        <v>97</v>
      </c>
      <c r="G36" s="62">
        <v>1</v>
      </c>
      <c r="H36" s="98"/>
      <c r="I36" s="75"/>
      <c r="J36" s="76"/>
      <c r="K36" s="94"/>
      <c r="L36" s="308" t="e">
        <f>#REF!+#REF!</f>
        <v>#REF!</v>
      </c>
      <c r="M36" s="129"/>
      <c r="N36" s="129"/>
    </row>
  </sheetData>
  <mergeCells count="60">
    <mergeCell ref="A1:L2"/>
    <mergeCell ref="L9:L10"/>
    <mergeCell ref="A7:L7"/>
    <mergeCell ref="A3:L3"/>
    <mergeCell ref="E12:E13"/>
    <mergeCell ref="H12:H13"/>
    <mergeCell ref="A4:A6"/>
    <mergeCell ref="E4:F6"/>
    <mergeCell ref="C12:C13"/>
    <mergeCell ref="A8:I8"/>
    <mergeCell ref="A9:A10"/>
    <mergeCell ref="B9:B10"/>
    <mergeCell ref="G12:G13"/>
    <mergeCell ref="F12:F13"/>
    <mergeCell ref="B4:D4"/>
    <mergeCell ref="B5:D5"/>
    <mergeCell ref="A27:A28"/>
    <mergeCell ref="B27:B28"/>
    <mergeCell ref="D27:K27"/>
    <mergeCell ref="L23:L24"/>
    <mergeCell ref="L12:L13"/>
    <mergeCell ref="L14:L15"/>
    <mergeCell ref="K14:K15"/>
    <mergeCell ref="L30:L31"/>
    <mergeCell ref="E30:E31"/>
    <mergeCell ref="A26:L26"/>
    <mergeCell ref="L27:L28"/>
    <mergeCell ref="A22:L22"/>
    <mergeCell ref="C27:C28"/>
    <mergeCell ref="A23:A24"/>
    <mergeCell ref="B23:B24"/>
    <mergeCell ref="D23:K23"/>
    <mergeCell ref="C23:C24"/>
    <mergeCell ref="F30:F31"/>
    <mergeCell ref="G30:G31"/>
    <mergeCell ref="H30:H31"/>
    <mergeCell ref="I30:I31"/>
    <mergeCell ref="A30:A31"/>
    <mergeCell ref="B30:B31"/>
    <mergeCell ref="J30:J31"/>
    <mergeCell ref="K30:K31"/>
    <mergeCell ref="D12:D13"/>
    <mergeCell ref="A14:A15"/>
    <mergeCell ref="B14:B15"/>
    <mergeCell ref="C14:C15"/>
    <mergeCell ref="I12:I13"/>
    <mergeCell ref="A12:A13"/>
    <mergeCell ref="B12:B13"/>
    <mergeCell ref="E14:E15"/>
    <mergeCell ref="H14:H15"/>
    <mergeCell ref="I14:I15"/>
    <mergeCell ref="J14:J15"/>
    <mergeCell ref="D14:D15"/>
    <mergeCell ref="C30:C31"/>
    <mergeCell ref="D30:D31"/>
    <mergeCell ref="B6:D6"/>
    <mergeCell ref="J12:J13"/>
    <mergeCell ref="K12:K13"/>
    <mergeCell ref="D9:K9"/>
    <mergeCell ref="C9:C10"/>
  </mergeCells>
  <pageMargins left="0.19685039370078741" right="0.19685039370078741" top="0.19685039370078741" bottom="0.19685039370078741" header="0.23622047244094491" footer="0.23622047244094491"/>
  <pageSetup paperSize="9" scale="31" fitToHeight="2" orientation="portrait" r:id="rId1"/>
  <rowBreaks count="1" manualBreakCount="1">
    <brk id="21" max="12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1"/>
  <sheetViews>
    <sheetView view="pageBreakPreview" zoomScale="85" zoomScaleSheetLayoutView="85" workbookViewId="0">
      <selection activeCell="N7" sqref="A1:XFD1048576"/>
    </sheetView>
  </sheetViews>
  <sheetFormatPr defaultRowHeight="12.75" x14ac:dyDescent="0.2"/>
  <cols>
    <col min="11" max="11" width="5.7109375" customWidth="1"/>
    <col min="13" max="13" width="24.140625" customWidth="1"/>
    <col min="14" max="14" width="19.140625" customWidth="1"/>
    <col min="15" max="15" width="13.7109375" style="314" customWidth="1"/>
  </cols>
  <sheetData>
    <row r="1" spans="1:15" ht="126.75" customHeight="1" thickBot="1" x14ac:dyDescent="0.25">
      <c r="A1" s="263"/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5"/>
    </row>
    <row r="2" spans="1:15" ht="19.5" thickBot="1" x14ac:dyDescent="0.25">
      <c r="A2" s="269" t="s">
        <v>28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1"/>
    </row>
    <row r="3" spans="1:15" ht="17.25" thickBot="1" x14ac:dyDescent="0.25">
      <c r="A3" s="274"/>
      <c r="B3" s="275"/>
      <c r="C3" s="275"/>
      <c r="D3" s="275"/>
      <c r="E3" s="275"/>
      <c r="F3" s="275"/>
      <c r="G3" s="275"/>
      <c r="H3" s="99"/>
      <c r="I3" s="14" t="s">
        <v>4</v>
      </c>
      <c r="J3" s="14"/>
      <c r="K3" s="14"/>
      <c r="L3" s="283" t="s">
        <v>0</v>
      </c>
      <c r="M3" s="284"/>
      <c r="N3" s="134" t="s">
        <v>1</v>
      </c>
      <c r="O3" s="310" t="s">
        <v>2</v>
      </c>
    </row>
    <row r="4" spans="1:15" ht="17.25" customHeight="1" x14ac:dyDescent="0.2">
      <c r="A4" s="276"/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280" t="s">
        <v>174</v>
      </c>
      <c r="M4" s="281"/>
      <c r="N4" s="131" t="s">
        <v>67</v>
      </c>
      <c r="O4" s="311">
        <v>10604</v>
      </c>
    </row>
    <row r="5" spans="1:15" ht="18" customHeight="1" x14ac:dyDescent="0.2">
      <c r="A5" s="276"/>
      <c r="B5" s="169"/>
      <c r="C5" s="169"/>
      <c r="D5" s="169"/>
      <c r="E5" s="169"/>
      <c r="F5" s="169"/>
      <c r="G5" s="169"/>
      <c r="H5" s="169"/>
      <c r="I5" s="169"/>
      <c r="J5" s="169"/>
      <c r="K5" s="169"/>
      <c r="L5" s="252" t="s">
        <v>177</v>
      </c>
      <c r="M5" s="253"/>
      <c r="N5" s="132" t="s">
        <v>79</v>
      </c>
      <c r="O5" s="312">
        <v>10875</v>
      </c>
    </row>
    <row r="6" spans="1:15" ht="18" customHeight="1" x14ac:dyDescent="0.2">
      <c r="A6" s="276"/>
      <c r="B6" s="169"/>
      <c r="C6" s="169"/>
      <c r="D6" s="169"/>
      <c r="E6" s="169"/>
      <c r="F6" s="169"/>
      <c r="G6" s="169"/>
      <c r="H6" s="169"/>
      <c r="I6" s="169"/>
      <c r="J6" s="169"/>
      <c r="K6" s="169"/>
      <c r="L6" s="252" t="s">
        <v>175</v>
      </c>
      <c r="M6" s="253"/>
      <c r="N6" s="132" t="s">
        <v>184</v>
      </c>
      <c r="O6" s="312">
        <v>5304</v>
      </c>
    </row>
    <row r="7" spans="1:15" ht="18" customHeight="1" x14ac:dyDescent="0.2">
      <c r="A7" s="276"/>
      <c r="B7" s="169"/>
      <c r="C7" s="169"/>
      <c r="D7" s="169"/>
      <c r="E7" s="169"/>
      <c r="F7" s="169"/>
      <c r="G7" s="169"/>
      <c r="H7" s="169"/>
      <c r="I7" s="169"/>
      <c r="J7" s="169"/>
      <c r="K7" s="169"/>
      <c r="L7" s="252" t="s">
        <v>181</v>
      </c>
      <c r="M7" s="253"/>
      <c r="N7" s="132" t="s">
        <v>88</v>
      </c>
      <c r="O7" s="312">
        <v>9147</v>
      </c>
    </row>
    <row r="8" spans="1:15" ht="18.75" customHeight="1" thickBot="1" x14ac:dyDescent="0.25">
      <c r="A8" s="276"/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285" t="s">
        <v>181</v>
      </c>
      <c r="M8" s="286"/>
      <c r="N8" s="133" t="s">
        <v>88</v>
      </c>
      <c r="O8" s="313">
        <v>9147</v>
      </c>
    </row>
    <row r="9" spans="1:15" ht="18.75" customHeight="1" x14ac:dyDescent="0.2">
      <c r="A9" s="276"/>
      <c r="B9" s="169"/>
      <c r="C9" s="169"/>
      <c r="D9" s="169"/>
      <c r="E9" s="169"/>
      <c r="F9" s="169"/>
      <c r="G9" s="169"/>
      <c r="H9" s="169"/>
      <c r="I9" s="169"/>
      <c r="J9" s="169"/>
      <c r="K9" s="277"/>
      <c r="L9" s="257"/>
      <c r="M9" s="258"/>
      <c r="N9" s="258"/>
      <c r="O9" s="259"/>
    </row>
    <row r="10" spans="1:15" ht="18" customHeight="1" x14ac:dyDescent="0.2">
      <c r="A10" s="276"/>
      <c r="B10" s="169"/>
      <c r="C10" s="169"/>
      <c r="D10" s="169"/>
      <c r="E10" s="169"/>
      <c r="F10" s="169"/>
      <c r="G10" s="169"/>
      <c r="H10" s="169"/>
      <c r="I10" s="169"/>
      <c r="J10" s="169"/>
      <c r="K10" s="277"/>
      <c r="L10" s="257"/>
      <c r="M10" s="258"/>
      <c r="N10" s="258"/>
      <c r="O10" s="259"/>
    </row>
    <row r="11" spans="1:15" ht="18" customHeight="1" x14ac:dyDescent="0.2">
      <c r="A11" s="276"/>
      <c r="B11" s="169"/>
      <c r="C11" s="169"/>
      <c r="D11" s="169"/>
      <c r="E11" s="169"/>
      <c r="F11" s="169"/>
      <c r="G11" s="169"/>
      <c r="H11" s="169"/>
      <c r="I11" s="169"/>
      <c r="J11" s="169"/>
      <c r="K11" s="277"/>
      <c r="L11" s="257"/>
      <c r="M11" s="258"/>
      <c r="N11" s="258"/>
      <c r="O11" s="259"/>
    </row>
    <row r="12" spans="1:15" ht="18" customHeight="1" x14ac:dyDescent="0.2">
      <c r="A12" s="276"/>
      <c r="B12" s="169"/>
      <c r="C12" s="169"/>
      <c r="D12" s="169"/>
      <c r="E12" s="169"/>
      <c r="F12" s="169"/>
      <c r="G12" s="169"/>
      <c r="H12" s="169"/>
      <c r="I12" s="169"/>
      <c r="J12" s="169"/>
      <c r="K12" s="277"/>
      <c r="L12" s="257"/>
      <c r="M12" s="258"/>
      <c r="N12" s="258"/>
      <c r="O12" s="259"/>
    </row>
    <row r="13" spans="1:15" ht="19.5" customHeight="1" x14ac:dyDescent="0.2">
      <c r="A13" s="276"/>
      <c r="B13" s="169"/>
      <c r="C13" s="169"/>
      <c r="D13" s="169"/>
      <c r="E13" s="169"/>
      <c r="F13" s="169"/>
      <c r="G13" s="169"/>
      <c r="H13" s="169"/>
      <c r="I13" s="169"/>
      <c r="J13" s="169"/>
      <c r="K13" s="277"/>
      <c r="L13" s="257"/>
      <c r="M13" s="258"/>
      <c r="N13" s="258"/>
      <c r="O13" s="259"/>
    </row>
    <row r="14" spans="1:15" ht="18.75" customHeight="1" x14ac:dyDescent="0.2">
      <c r="A14" s="276"/>
      <c r="B14" s="169"/>
      <c r="C14" s="169"/>
      <c r="D14" s="169"/>
      <c r="E14" s="169"/>
      <c r="F14" s="169"/>
      <c r="G14" s="169"/>
      <c r="H14" s="169"/>
      <c r="I14" s="169"/>
      <c r="J14" s="169"/>
      <c r="K14" s="277"/>
      <c r="L14" s="257"/>
      <c r="M14" s="258"/>
      <c r="N14" s="258"/>
      <c r="O14" s="259"/>
    </row>
    <row r="15" spans="1:15" ht="16.5" customHeight="1" x14ac:dyDescent="0.2">
      <c r="A15" s="276"/>
      <c r="B15" s="169"/>
      <c r="C15" s="169"/>
      <c r="D15" s="169"/>
      <c r="E15" s="169"/>
      <c r="F15" s="169"/>
      <c r="G15" s="169"/>
      <c r="H15" s="169"/>
      <c r="I15" s="169"/>
      <c r="J15" s="169"/>
      <c r="K15" s="277"/>
      <c r="L15" s="257"/>
      <c r="M15" s="258"/>
      <c r="N15" s="258"/>
      <c r="O15" s="259"/>
    </row>
    <row r="16" spans="1:15" ht="18.75" customHeight="1" x14ac:dyDescent="0.2">
      <c r="A16" s="276"/>
      <c r="B16" s="169"/>
      <c r="C16" s="169"/>
      <c r="D16" s="169"/>
      <c r="E16" s="169"/>
      <c r="F16" s="169"/>
      <c r="G16" s="169"/>
      <c r="H16" s="169"/>
      <c r="I16" s="169"/>
      <c r="J16" s="169"/>
      <c r="K16" s="277"/>
      <c r="L16" s="257"/>
      <c r="M16" s="258"/>
      <c r="N16" s="258"/>
      <c r="O16" s="259"/>
    </row>
    <row r="17" spans="1:19" ht="19.5" customHeight="1" x14ac:dyDescent="0.2">
      <c r="A17" s="276"/>
      <c r="B17" s="169"/>
      <c r="C17" s="169"/>
      <c r="D17" s="169"/>
      <c r="E17" s="169"/>
      <c r="F17" s="169"/>
      <c r="G17" s="169"/>
      <c r="H17" s="169"/>
      <c r="I17" s="169"/>
      <c r="J17" s="169"/>
      <c r="K17" s="277"/>
      <c r="L17" s="257"/>
      <c r="M17" s="258"/>
      <c r="N17" s="258"/>
      <c r="O17" s="259"/>
    </row>
    <row r="18" spans="1:19" ht="18.75" customHeight="1" x14ac:dyDescent="0.2">
      <c r="A18" s="276"/>
      <c r="B18" s="169"/>
      <c r="C18" s="169"/>
      <c r="D18" s="169"/>
      <c r="E18" s="169"/>
      <c r="F18" s="169"/>
      <c r="G18" s="169"/>
      <c r="H18" s="169"/>
      <c r="I18" s="169"/>
      <c r="J18" s="169"/>
      <c r="K18" s="277"/>
      <c r="L18" s="257"/>
      <c r="M18" s="258"/>
      <c r="N18" s="258"/>
      <c r="O18" s="259"/>
      <c r="Q18" t="s">
        <v>30</v>
      </c>
    </row>
    <row r="19" spans="1:19" ht="21.75" customHeight="1" x14ac:dyDescent="0.2">
      <c r="A19" s="276"/>
      <c r="B19" s="169"/>
      <c r="C19" s="169"/>
      <c r="D19" s="169"/>
      <c r="E19" s="169"/>
      <c r="F19" s="169"/>
      <c r="G19" s="169"/>
      <c r="H19" s="169"/>
      <c r="I19" s="169"/>
      <c r="J19" s="169"/>
      <c r="K19" s="277"/>
      <c r="L19" s="257"/>
      <c r="M19" s="258"/>
      <c r="N19" s="258"/>
      <c r="O19" s="259"/>
    </row>
    <row r="20" spans="1:19" ht="21" customHeight="1" x14ac:dyDescent="0.2">
      <c r="A20" s="276"/>
      <c r="B20" s="169"/>
      <c r="C20" s="169"/>
      <c r="D20" s="169"/>
      <c r="E20" s="169"/>
      <c r="F20" s="169"/>
      <c r="G20" s="169"/>
      <c r="H20" s="169"/>
      <c r="I20" s="169"/>
      <c r="J20" s="169"/>
      <c r="K20" s="277"/>
      <c r="L20" s="257"/>
      <c r="M20" s="258"/>
      <c r="N20" s="258"/>
      <c r="O20" s="259"/>
    </row>
    <row r="21" spans="1:19" ht="21" customHeight="1" x14ac:dyDescent="0.2">
      <c r="A21" s="276"/>
      <c r="B21" s="169"/>
      <c r="C21" s="169"/>
      <c r="D21" s="169"/>
      <c r="E21" s="169"/>
      <c r="F21" s="169"/>
      <c r="G21" s="169"/>
      <c r="H21" s="169"/>
      <c r="I21" s="169"/>
      <c r="J21" s="169"/>
      <c r="K21" s="277"/>
      <c r="L21" s="257"/>
      <c r="M21" s="258"/>
      <c r="N21" s="258"/>
      <c r="O21" s="259"/>
    </row>
    <row r="22" spans="1:19" ht="18.75" hidden="1" customHeight="1" x14ac:dyDescent="0.2">
      <c r="A22" s="276"/>
      <c r="B22" s="169"/>
      <c r="C22" s="169"/>
      <c r="D22" s="169"/>
      <c r="E22" s="169"/>
      <c r="F22" s="169"/>
      <c r="G22" s="169"/>
      <c r="H22" s="169"/>
      <c r="I22" s="169"/>
      <c r="J22" s="169"/>
      <c r="K22" s="277"/>
      <c r="L22" s="257"/>
      <c r="M22" s="258"/>
      <c r="N22" s="258"/>
      <c r="O22" s="259"/>
    </row>
    <row r="23" spans="1:19" ht="18.75" customHeight="1" x14ac:dyDescent="0.2">
      <c r="A23" s="276"/>
      <c r="B23" s="169"/>
      <c r="C23" s="169"/>
      <c r="D23" s="169"/>
      <c r="E23" s="169"/>
      <c r="F23" s="169"/>
      <c r="G23" s="169"/>
      <c r="H23" s="169"/>
      <c r="I23" s="169"/>
      <c r="J23" s="169"/>
      <c r="K23" s="277"/>
      <c r="L23" s="257"/>
      <c r="M23" s="258"/>
      <c r="N23" s="258"/>
      <c r="O23" s="259"/>
    </row>
    <row r="24" spans="1:19" ht="19.5" customHeight="1" x14ac:dyDescent="0.2">
      <c r="A24" s="7"/>
      <c r="B24" s="1"/>
      <c r="C24" s="1"/>
      <c r="D24" s="1"/>
      <c r="E24" s="1"/>
      <c r="F24" s="1"/>
      <c r="G24" s="268" t="s">
        <v>29</v>
      </c>
      <c r="H24" s="268"/>
      <c r="I24" s="268"/>
      <c r="J24" s="278">
        <v>45077</v>
      </c>
      <c r="K24" s="279"/>
      <c r="L24" s="257"/>
      <c r="M24" s="258"/>
      <c r="N24" s="258"/>
      <c r="O24" s="259"/>
      <c r="S24" t="s">
        <v>30</v>
      </c>
    </row>
    <row r="25" spans="1:19" ht="16.5" customHeight="1" thickBot="1" x14ac:dyDescent="0.25">
      <c r="A25" s="8"/>
      <c r="B25" s="9"/>
      <c r="C25" s="9"/>
      <c r="D25" s="9"/>
      <c r="E25" s="9"/>
      <c r="F25" s="9"/>
      <c r="G25" s="11"/>
      <c r="H25" s="11"/>
      <c r="I25" s="266"/>
      <c r="J25" s="266"/>
      <c r="K25" s="15"/>
      <c r="L25" s="260"/>
      <c r="M25" s="261"/>
      <c r="N25" s="261"/>
      <c r="O25" s="262"/>
    </row>
    <row r="26" spans="1:19" ht="17.25" thickBot="1" x14ac:dyDescent="0.25">
      <c r="A26" s="272"/>
      <c r="B26" s="273"/>
      <c r="C26" s="273"/>
      <c r="D26" s="273"/>
      <c r="E26" s="273"/>
      <c r="F26" s="273"/>
      <c r="G26" s="10"/>
      <c r="H26" s="10"/>
      <c r="I26" s="267" t="s">
        <v>5</v>
      </c>
      <c r="J26" s="267"/>
      <c r="K26" s="267"/>
      <c r="L26" s="283" t="s">
        <v>0</v>
      </c>
      <c r="M26" s="284"/>
      <c r="N26" s="134" t="s">
        <v>1</v>
      </c>
      <c r="O26" s="310" t="s">
        <v>2</v>
      </c>
    </row>
    <row r="27" spans="1:19" ht="16.5" customHeight="1" x14ac:dyDescent="0.2">
      <c r="A27" s="276"/>
      <c r="B27" s="169"/>
      <c r="C27" s="169"/>
      <c r="D27" s="169"/>
      <c r="E27" s="169"/>
      <c r="F27" s="169"/>
      <c r="G27" s="169"/>
      <c r="H27" s="169"/>
      <c r="I27" s="169"/>
      <c r="J27" s="169"/>
      <c r="K27" s="277"/>
      <c r="L27" s="252" t="s">
        <v>173</v>
      </c>
      <c r="M27" s="253"/>
      <c r="N27" s="131" t="s">
        <v>65</v>
      </c>
      <c r="O27" s="312">
        <v>9643</v>
      </c>
    </row>
    <row r="28" spans="1:19" ht="18.75" customHeight="1" x14ac:dyDescent="0.2">
      <c r="A28" s="276"/>
      <c r="B28" s="169"/>
      <c r="C28" s="169"/>
      <c r="D28" s="169"/>
      <c r="E28" s="169"/>
      <c r="F28" s="169"/>
      <c r="G28" s="169"/>
      <c r="H28" s="169"/>
      <c r="I28" s="169"/>
      <c r="J28" s="169"/>
      <c r="K28" s="277"/>
      <c r="L28" s="252" t="s">
        <v>173</v>
      </c>
      <c r="M28" s="253"/>
      <c r="N28" s="132" t="s">
        <v>65</v>
      </c>
      <c r="O28" s="312">
        <v>9643</v>
      </c>
    </row>
    <row r="29" spans="1:19" ht="17.25" customHeight="1" x14ac:dyDescent="0.2">
      <c r="A29" s="276"/>
      <c r="B29" s="169"/>
      <c r="C29" s="169"/>
      <c r="D29" s="169"/>
      <c r="E29" s="169"/>
      <c r="F29" s="169"/>
      <c r="G29" s="169"/>
      <c r="H29" s="169"/>
      <c r="I29" s="169"/>
      <c r="J29" s="169"/>
      <c r="K29" s="277"/>
      <c r="L29" s="252" t="s">
        <v>173</v>
      </c>
      <c r="M29" s="253"/>
      <c r="N29" s="132" t="s">
        <v>65</v>
      </c>
      <c r="O29" s="312">
        <v>9643</v>
      </c>
    </row>
    <row r="30" spans="1:19" ht="18.75" customHeight="1" x14ac:dyDescent="0.2">
      <c r="A30" s="276"/>
      <c r="B30" s="169"/>
      <c r="C30" s="169"/>
      <c r="D30" s="169"/>
      <c r="E30" s="169"/>
      <c r="F30" s="169"/>
      <c r="G30" s="169"/>
      <c r="H30" s="169"/>
      <c r="I30" s="169"/>
      <c r="J30" s="169"/>
      <c r="K30" s="277"/>
      <c r="L30" s="252" t="s">
        <v>173</v>
      </c>
      <c r="M30" s="253"/>
      <c r="N30" s="132" t="s">
        <v>65</v>
      </c>
      <c r="O30" s="312">
        <v>9643</v>
      </c>
    </row>
    <row r="31" spans="1:19" ht="17.25" customHeight="1" x14ac:dyDescent="0.2">
      <c r="A31" s="276"/>
      <c r="B31" s="169"/>
      <c r="C31" s="169"/>
      <c r="D31" s="169"/>
      <c r="E31" s="169"/>
      <c r="F31" s="169"/>
      <c r="G31" s="169"/>
      <c r="H31" s="169"/>
      <c r="I31" s="169"/>
      <c r="J31" s="169"/>
      <c r="K31" s="277"/>
      <c r="L31" s="252" t="s">
        <v>178</v>
      </c>
      <c r="M31" s="253"/>
      <c r="N31" s="132" t="s">
        <v>81</v>
      </c>
      <c r="O31" s="312">
        <v>12188</v>
      </c>
    </row>
    <row r="32" spans="1:19" ht="18.75" customHeight="1" x14ac:dyDescent="0.2">
      <c r="A32" s="276"/>
      <c r="B32" s="169"/>
      <c r="C32" s="169"/>
      <c r="D32" s="169"/>
      <c r="E32" s="169"/>
      <c r="F32" s="169"/>
      <c r="G32" s="169"/>
      <c r="H32" s="169"/>
      <c r="I32" s="169"/>
      <c r="J32" s="169"/>
      <c r="K32" s="277"/>
      <c r="L32" s="252" t="s">
        <v>178</v>
      </c>
      <c r="M32" s="253"/>
      <c r="N32" s="132" t="s">
        <v>81</v>
      </c>
      <c r="O32" s="312">
        <v>12188</v>
      </c>
    </row>
    <row r="33" spans="1:15" ht="17.25" customHeight="1" x14ac:dyDescent="0.2">
      <c r="A33" s="276"/>
      <c r="B33" s="169"/>
      <c r="C33" s="169"/>
      <c r="D33" s="169"/>
      <c r="E33" s="169"/>
      <c r="F33" s="169"/>
      <c r="G33" s="169"/>
      <c r="H33" s="169"/>
      <c r="I33" s="169"/>
      <c r="J33" s="169"/>
      <c r="K33" s="277"/>
      <c r="L33" s="252" t="s">
        <v>179</v>
      </c>
      <c r="M33" s="253"/>
      <c r="N33" s="132" t="s">
        <v>84</v>
      </c>
      <c r="O33" s="312">
        <v>3043</v>
      </c>
    </row>
    <row r="34" spans="1:15" ht="17.25" customHeight="1" x14ac:dyDescent="0.2">
      <c r="A34" s="276"/>
      <c r="B34" s="169"/>
      <c r="C34" s="169"/>
      <c r="D34" s="169"/>
      <c r="E34" s="169"/>
      <c r="F34" s="169"/>
      <c r="G34" s="169"/>
      <c r="H34" s="169"/>
      <c r="I34" s="169"/>
      <c r="J34" s="169"/>
      <c r="K34" s="277"/>
      <c r="L34" s="252" t="s">
        <v>179</v>
      </c>
      <c r="M34" s="253"/>
      <c r="N34" s="132" t="s">
        <v>84</v>
      </c>
      <c r="O34" s="312">
        <v>3043</v>
      </c>
    </row>
    <row r="35" spans="1:15" ht="18.75" customHeight="1" x14ac:dyDescent="0.2">
      <c r="A35" s="276"/>
      <c r="B35" s="169"/>
      <c r="C35" s="169"/>
      <c r="D35" s="169"/>
      <c r="E35" s="169"/>
      <c r="F35" s="169"/>
      <c r="G35" s="169"/>
      <c r="H35" s="169"/>
      <c r="I35" s="169"/>
      <c r="J35" s="169"/>
      <c r="K35" s="277"/>
      <c r="L35" s="252" t="s">
        <v>180</v>
      </c>
      <c r="M35" s="253"/>
      <c r="N35" s="132" t="s">
        <v>87</v>
      </c>
      <c r="O35" s="312">
        <v>37805</v>
      </c>
    </row>
    <row r="36" spans="1:15" ht="18.75" customHeight="1" x14ac:dyDescent="0.2">
      <c r="A36" s="276"/>
      <c r="B36" s="169"/>
      <c r="C36" s="169"/>
      <c r="D36" s="169"/>
      <c r="E36" s="169"/>
      <c r="F36" s="169"/>
      <c r="G36" s="169"/>
      <c r="H36" s="169"/>
      <c r="I36" s="169"/>
      <c r="J36" s="169"/>
      <c r="K36" s="277"/>
      <c r="L36" s="252" t="s">
        <v>180</v>
      </c>
      <c r="M36" s="253"/>
      <c r="N36" s="132" t="s">
        <v>87</v>
      </c>
      <c r="O36" s="312">
        <v>37805</v>
      </c>
    </row>
    <row r="37" spans="1:15" ht="17.25" customHeight="1" x14ac:dyDescent="0.2">
      <c r="A37" s="276"/>
      <c r="B37" s="169"/>
      <c r="C37" s="169"/>
      <c r="D37" s="169"/>
      <c r="E37" s="169"/>
      <c r="F37" s="169"/>
      <c r="G37" s="169"/>
      <c r="H37" s="169"/>
      <c r="I37" s="169"/>
      <c r="J37" s="169"/>
      <c r="K37" s="277"/>
      <c r="L37" s="254"/>
      <c r="M37" s="255"/>
      <c r="N37" s="255"/>
      <c r="O37" s="256"/>
    </row>
    <row r="38" spans="1:15" ht="17.25" customHeight="1" x14ac:dyDescent="0.2">
      <c r="A38" s="276"/>
      <c r="B38" s="169"/>
      <c r="C38" s="169"/>
      <c r="D38" s="169"/>
      <c r="E38" s="169"/>
      <c r="F38" s="169"/>
      <c r="G38" s="169"/>
      <c r="H38" s="169"/>
      <c r="I38" s="169"/>
      <c r="J38" s="169"/>
      <c r="K38" s="277"/>
      <c r="L38" s="257"/>
      <c r="M38" s="258"/>
      <c r="N38" s="258"/>
      <c r="O38" s="259"/>
    </row>
    <row r="39" spans="1:15" ht="17.25" customHeight="1" x14ac:dyDescent="0.2">
      <c r="A39" s="276"/>
      <c r="B39" s="169"/>
      <c r="C39" s="169"/>
      <c r="D39" s="169"/>
      <c r="E39" s="169"/>
      <c r="F39" s="169"/>
      <c r="G39" s="169"/>
      <c r="H39" s="169"/>
      <c r="I39" s="169"/>
      <c r="J39" s="169"/>
      <c r="K39" s="277"/>
      <c r="L39" s="257"/>
      <c r="M39" s="258"/>
      <c r="N39" s="258"/>
      <c r="O39" s="259"/>
    </row>
    <row r="40" spans="1:15" ht="15.75" customHeight="1" x14ac:dyDescent="0.2">
      <c r="A40" s="276"/>
      <c r="B40" s="169"/>
      <c r="C40" s="169"/>
      <c r="D40" s="169"/>
      <c r="E40" s="169"/>
      <c r="F40" s="169"/>
      <c r="G40" s="169"/>
      <c r="H40" s="169"/>
      <c r="I40" s="169"/>
      <c r="J40" s="169"/>
      <c r="K40" s="277"/>
      <c r="L40" s="257"/>
      <c r="M40" s="258"/>
      <c r="N40" s="258"/>
      <c r="O40" s="259"/>
    </row>
    <row r="41" spans="1:15" ht="18.75" customHeight="1" x14ac:dyDescent="0.2">
      <c r="A41" s="276"/>
      <c r="B41" s="169"/>
      <c r="C41" s="169"/>
      <c r="D41" s="169"/>
      <c r="E41" s="169"/>
      <c r="F41" s="169"/>
      <c r="G41" s="169"/>
      <c r="H41" s="169"/>
      <c r="I41" s="169"/>
      <c r="J41" s="169"/>
      <c r="K41" s="277"/>
      <c r="L41" s="257"/>
      <c r="M41" s="258"/>
      <c r="N41" s="258"/>
      <c r="O41" s="259"/>
    </row>
    <row r="42" spans="1:15" ht="17.25" customHeight="1" x14ac:dyDescent="0.2">
      <c r="A42" s="276"/>
      <c r="B42" s="169"/>
      <c r="C42" s="169"/>
      <c r="D42" s="169"/>
      <c r="E42" s="169"/>
      <c r="F42" s="169"/>
      <c r="G42" s="169"/>
      <c r="H42" s="169"/>
      <c r="I42" s="169"/>
      <c r="J42" s="169"/>
      <c r="K42" s="277"/>
      <c r="L42" s="257"/>
      <c r="M42" s="258"/>
      <c r="N42" s="258"/>
      <c r="O42" s="259"/>
    </row>
    <row r="43" spans="1:15" ht="18" customHeight="1" x14ac:dyDescent="0.2">
      <c r="A43" s="276"/>
      <c r="B43" s="169"/>
      <c r="C43" s="169"/>
      <c r="D43" s="169"/>
      <c r="E43" s="169"/>
      <c r="F43" s="169"/>
      <c r="G43" s="169"/>
      <c r="H43" s="169"/>
      <c r="I43" s="169"/>
      <c r="J43" s="169"/>
      <c r="K43" s="277"/>
      <c r="L43" s="257"/>
      <c r="M43" s="258"/>
      <c r="N43" s="258"/>
      <c r="O43" s="259"/>
    </row>
    <row r="44" spans="1:15" ht="16.5" customHeight="1" x14ac:dyDescent="0.2">
      <c r="A44" s="276"/>
      <c r="B44" s="169"/>
      <c r="C44" s="169"/>
      <c r="D44" s="169"/>
      <c r="E44" s="169"/>
      <c r="F44" s="169"/>
      <c r="G44" s="169"/>
      <c r="H44" s="169"/>
      <c r="I44" s="169"/>
      <c r="J44" s="169"/>
      <c r="K44" s="277"/>
      <c r="L44" s="257"/>
      <c r="M44" s="258"/>
      <c r="N44" s="258"/>
      <c r="O44" s="259"/>
    </row>
    <row r="45" spans="1:15" ht="18" customHeight="1" x14ac:dyDescent="0.2">
      <c r="A45" s="276"/>
      <c r="B45" s="169"/>
      <c r="C45" s="169"/>
      <c r="D45" s="169"/>
      <c r="E45" s="169"/>
      <c r="F45" s="169"/>
      <c r="G45" s="169"/>
      <c r="H45" s="169"/>
      <c r="I45" s="169"/>
      <c r="J45" s="169"/>
      <c r="K45" s="277"/>
      <c r="L45" s="257"/>
      <c r="M45" s="258"/>
      <c r="N45" s="258"/>
      <c r="O45" s="259"/>
    </row>
    <row r="46" spans="1:15" ht="19.5" customHeight="1" x14ac:dyDescent="0.2">
      <c r="A46" s="276"/>
      <c r="B46" s="169"/>
      <c r="C46" s="169"/>
      <c r="D46" s="169"/>
      <c r="E46" s="169"/>
      <c r="F46" s="169"/>
      <c r="G46" s="169"/>
      <c r="H46" s="169"/>
      <c r="I46" s="169"/>
      <c r="J46" s="169"/>
      <c r="K46" s="277"/>
      <c r="L46" s="257"/>
      <c r="M46" s="258"/>
      <c r="N46" s="258"/>
      <c r="O46" s="259"/>
    </row>
    <row r="47" spans="1:15" ht="18.75" customHeight="1" x14ac:dyDescent="0.2">
      <c r="A47" s="7"/>
      <c r="B47" s="1"/>
      <c r="C47" s="1"/>
      <c r="D47" s="1"/>
      <c r="E47" s="1"/>
      <c r="F47" s="1"/>
      <c r="G47" s="268" t="s">
        <v>29</v>
      </c>
      <c r="H47" s="268"/>
      <c r="I47" s="268"/>
      <c r="J47" s="278">
        <v>144644</v>
      </c>
      <c r="K47" s="279"/>
      <c r="L47" s="257"/>
      <c r="M47" s="258"/>
      <c r="N47" s="258"/>
      <c r="O47" s="259"/>
    </row>
    <row r="48" spans="1:15" ht="17.25" customHeight="1" thickBot="1" x14ac:dyDescent="0.25">
      <c r="A48" s="8"/>
      <c r="B48" s="9"/>
      <c r="C48" s="9"/>
      <c r="D48" s="9"/>
      <c r="E48" s="9"/>
      <c r="F48" s="9"/>
      <c r="G48" s="9"/>
      <c r="H48" s="9"/>
      <c r="I48" s="266"/>
      <c r="J48" s="266"/>
      <c r="K48" s="15"/>
      <c r="L48" s="260"/>
      <c r="M48" s="261"/>
      <c r="N48" s="261"/>
      <c r="O48" s="262"/>
    </row>
    <row r="49" spans="1:15" ht="17.25" thickBot="1" x14ac:dyDescent="0.25">
      <c r="A49" s="274"/>
      <c r="B49" s="275"/>
      <c r="C49" s="275"/>
      <c r="D49" s="275"/>
      <c r="E49" s="275"/>
      <c r="F49" s="275"/>
      <c r="G49" s="275"/>
      <c r="H49" s="99"/>
      <c r="I49" s="267" t="s">
        <v>6</v>
      </c>
      <c r="J49" s="267"/>
      <c r="K49" s="267"/>
      <c r="L49" s="283" t="s">
        <v>0</v>
      </c>
      <c r="M49" s="284"/>
      <c r="N49" s="134" t="s">
        <v>1</v>
      </c>
      <c r="O49" s="310" t="s">
        <v>2</v>
      </c>
    </row>
    <row r="50" spans="1:15" ht="18" customHeight="1" x14ac:dyDescent="0.2">
      <c r="A50" s="175"/>
      <c r="B50" s="166"/>
      <c r="C50" s="166"/>
      <c r="D50" s="166"/>
      <c r="E50" s="166"/>
      <c r="F50" s="166"/>
      <c r="G50" s="166"/>
      <c r="H50" s="166"/>
      <c r="I50" s="166"/>
      <c r="J50" s="166"/>
      <c r="K50" s="282"/>
      <c r="L50" s="252" t="s">
        <v>176</v>
      </c>
      <c r="M50" s="253"/>
      <c r="N50" s="131" t="s">
        <v>75</v>
      </c>
      <c r="O50" s="312">
        <v>17800</v>
      </c>
    </row>
    <row r="51" spans="1:15" ht="18" customHeight="1" x14ac:dyDescent="0.2">
      <c r="A51" s="175"/>
      <c r="B51" s="166"/>
      <c r="C51" s="166"/>
      <c r="D51" s="166"/>
      <c r="E51" s="166"/>
      <c r="F51" s="166"/>
      <c r="G51" s="166"/>
      <c r="H51" s="166"/>
      <c r="I51" s="166"/>
      <c r="J51" s="166"/>
      <c r="K51" s="282"/>
      <c r="L51" s="252" t="s">
        <v>176</v>
      </c>
      <c r="M51" s="253"/>
      <c r="N51" s="132" t="s">
        <v>75</v>
      </c>
      <c r="O51" s="312">
        <v>17800</v>
      </c>
    </row>
    <row r="52" spans="1:15" ht="18.75" customHeight="1" x14ac:dyDescent="0.2">
      <c r="A52" s="175"/>
      <c r="B52" s="166"/>
      <c r="C52" s="166"/>
      <c r="D52" s="166"/>
      <c r="E52" s="166"/>
      <c r="F52" s="166"/>
      <c r="G52" s="166"/>
      <c r="H52" s="166"/>
      <c r="I52" s="166"/>
      <c r="J52" s="166"/>
      <c r="K52" s="282"/>
      <c r="L52" s="252" t="s">
        <v>177</v>
      </c>
      <c r="M52" s="253"/>
      <c r="N52" s="132" t="s">
        <v>80</v>
      </c>
      <c r="O52" s="312">
        <v>10756</v>
      </c>
    </row>
    <row r="53" spans="1:15" ht="18.75" customHeight="1" x14ac:dyDescent="0.2">
      <c r="A53" s="175"/>
      <c r="B53" s="166"/>
      <c r="C53" s="166"/>
      <c r="D53" s="166"/>
      <c r="E53" s="166"/>
      <c r="F53" s="166"/>
      <c r="G53" s="166"/>
      <c r="H53" s="166"/>
      <c r="I53" s="166"/>
      <c r="J53" s="166"/>
      <c r="K53" s="282"/>
      <c r="L53" s="252" t="s">
        <v>177</v>
      </c>
      <c r="M53" s="253"/>
      <c r="N53" s="132" t="s">
        <v>80</v>
      </c>
      <c r="O53" s="312">
        <v>10756</v>
      </c>
    </row>
    <row r="54" spans="1:15" ht="19.5" customHeight="1" x14ac:dyDescent="0.2">
      <c r="A54" s="175"/>
      <c r="B54" s="166"/>
      <c r="C54" s="166"/>
      <c r="D54" s="166"/>
      <c r="E54" s="166"/>
      <c r="F54" s="166"/>
      <c r="G54" s="166"/>
      <c r="H54" s="166"/>
      <c r="I54" s="166"/>
      <c r="J54" s="166"/>
      <c r="K54" s="282"/>
      <c r="L54" s="252" t="s">
        <v>177</v>
      </c>
      <c r="M54" s="253"/>
      <c r="N54" s="132" t="s">
        <v>80</v>
      </c>
      <c r="O54" s="312">
        <v>10756</v>
      </c>
    </row>
    <row r="55" spans="1:15" ht="18" customHeight="1" x14ac:dyDescent="0.2">
      <c r="A55" s="175"/>
      <c r="B55" s="166"/>
      <c r="C55" s="166"/>
      <c r="D55" s="166"/>
      <c r="E55" s="166"/>
      <c r="F55" s="166"/>
      <c r="G55" s="166"/>
      <c r="H55" s="166"/>
      <c r="I55" s="166"/>
      <c r="J55" s="166"/>
      <c r="K55" s="282"/>
      <c r="L55" s="252" t="s">
        <v>177</v>
      </c>
      <c r="M55" s="253"/>
      <c r="N55" s="132" t="s">
        <v>80</v>
      </c>
      <c r="O55" s="312">
        <v>10756</v>
      </c>
    </row>
    <row r="56" spans="1:15" ht="18.75" customHeight="1" x14ac:dyDescent="0.2">
      <c r="A56" s="175"/>
      <c r="B56" s="166"/>
      <c r="C56" s="166"/>
      <c r="D56" s="166"/>
      <c r="E56" s="166"/>
      <c r="F56" s="166"/>
      <c r="G56" s="166"/>
      <c r="H56" s="166"/>
      <c r="I56" s="166"/>
      <c r="J56" s="166"/>
      <c r="K56" s="282"/>
      <c r="L56" s="252" t="s">
        <v>193</v>
      </c>
      <c r="M56" s="253"/>
      <c r="N56" s="132" t="s">
        <v>114</v>
      </c>
      <c r="O56" s="312">
        <v>12186</v>
      </c>
    </row>
    <row r="57" spans="1:15" ht="18" customHeight="1" x14ac:dyDescent="0.2">
      <c r="A57" s="175"/>
      <c r="B57" s="166"/>
      <c r="C57" s="166"/>
      <c r="D57" s="166"/>
      <c r="E57" s="166"/>
      <c r="F57" s="166"/>
      <c r="G57" s="166"/>
      <c r="H57" s="166"/>
      <c r="I57" s="166"/>
      <c r="J57" s="166"/>
      <c r="K57" s="282"/>
      <c r="L57" s="252" t="s">
        <v>193</v>
      </c>
      <c r="M57" s="253"/>
      <c r="N57" s="132" t="s">
        <v>114</v>
      </c>
      <c r="O57" s="312">
        <v>12186</v>
      </c>
    </row>
    <row r="58" spans="1:15" ht="17.25" customHeight="1" x14ac:dyDescent="0.2">
      <c r="A58" s="175"/>
      <c r="B58" s="166"/>
      <c r="C58" s="166"/>
      <c r="D58" s="166"/>
      <c r="E58" s="166"/>
      <c r="F58" s="166"/>
      <c r="G58" s="166"/>
      <c r="H58" s="166"/>
      <c r="I58" s="166"/>
      <c r="J58" s="166"/>
      <c r="K58" s="282"/>
      <c r="L58" s="252" t="s">
        <v>194</v>
      </c>
      <c r="M58" s="253"/>
      <c r="N58" s="132" t="s">
        <v>105</v>
      </c>
      <c r="O58" s="312">
        <v>19646</v>
      </c>
    </row>
    <row r="59" spans="1:15" ht="18" customHeight="1" x14ac:dyDescent="0.2">
      <c r="A59" s="175"/>
      <c r="B59" s="166"/>
      <c r="C59" s="166"/>
      <c r="D59" s="166"/>
      <c r="E59" s="166"/>
      <c r="F59" s="166"/>
      <c r="G59" s="166"/>
      <c r="H59" s="166"/>
      <c r="I59" s="166"/>
      <c r="J59" s="166"/>
      <c r="K59" s="282"/>
      <c r="L59" s="252" t="s">
        <v>194</v>
      </c>
      <c r="M59" s="253"/>
      <c r="N59" s="132" t="s">
        <v>108</v>
      </c>
      <c r="O59" s="312">
        <v>20209</v>
      </c>
    </row>
    <row r="60" spans="1:15" ht="18" customHeight="1" x14ac:dyDescent="0.2">
      <c r="A60" s="175"/>
      <c r="B60" s="166"/>
      <c r="C60" s="166"/>
      <c r="D60" s="166"/>
      <c r="E60" s="166"/>
      <c r="F60" s="166"/>
      <c r="G60" s="166"/>
      <c r="H60" s="166"/>
      <c r="I60" s="166"/>
      <c r="J60" s="166"/>
      <c r="K60" s="282"/>
      <c r="L60" s="252" t="s">
        <v>194</v>
      </c>
      <c r="M60" s="253"/>
      <c r="N60" s="132" t="s">
        <v>108</v>
      </c>
      <c r="O60" s="312">
        <v>20209</v>
      </c>
    </row>
    <row r="61" spans="1:15" ht="17.25" customHeight="1" x14ac:dyDescent="0.2">
      <c r="A61" s="175"/>
      <c r="B61" s="166"/>
      <c r="C61" s="166"/>
      <c r="D61" s="166"/>
      <c r="E61" s="166"/>
      <c r="F61" s="166"/>
      <c r="G61" s="166"/>
      <c r="H61" s="166"/>
      <c r="I61" s="166"/>
      <c r="J61" s="166"/>
      <c r="K61" s="282"/>
      <c r="L61" s="254"/>
      <c r="M61" s="255"/>
      <c r="N61" s="255"/>
      <c r="O61" s="256"/>
    </row>
    <row r="62" spans="1:15" ht="17.25" customHeight="1" x14ac:dyDescent="0.2">
      <c r="A62" s="175"/>
      <c r="B62" s="166"/>
      <c r="C62" s="166"/>
      <c r="D62" s="166"/>
      <c r="E62" s="166"/>
      <c r="F62" s="166"/>
      <c r="G62" s="166"/>
      <c r="H62" s="166"/>
      <c r="I62" s="166"/>
      <c r="J62" s="166"/>
      <c r="K62" s="282"/>
      <c r="L62" s="257"/>
      <c r="M62" s="258"/>
      <c r="N62" s="258"/>
      <c r="O62" s="259"/>
    </row>
    <row r="63" spans="1:15" ht="18.75" customHeight="1" x14ac:dyDescent="0.2">
      <c r="A63" s="175"/>
      <c r="B63" s="166"/>
      <c r="C63" s="166"/>
      <c r="D63" s="166"/>
      <c r="E63" s="166"/>
      <c r="F63" s="166"/>
      <c r="G63" s="166"/>
      <c r="H63" s="166"/>
      <c r="I63" s="166"/>
      <c r="J63" s="166"/>
      <c r="K63" s="282"/>
      <c r="L63" s="257"/>
      <c r="M63" s="258"/>
      <c r="N63" s="258"/>
      <c r="O63" s="259"/>
    </row>
    <row r="64" spans="1:15" ht="18.75" customHeight="1" x14ac:dyDescent="0.2">
      <c r="A64" s="175"/>
      <c r="B64" s="166"/>
      <c r="C64" s="166"/>
      <c r="D64" s="166"/>
      <c r="E64" s="166"/>
      <c r="F64" s="166"/>
      <c r="G64" s="166"/>
      <c r="H64" s="166"/>
      <c r="I64" s="166"/>
      <c r="J64" s="166"/>
      <c r="K64" s="282"/>
      <c r="L64" s="257"/>
      <c r="M64" s="258"/>
      <c r="N64" s="258"/>
      <c r="O64" s="259"/>
    </row>
    <row r="65" spans="1:15" ht="17.25" customHeight="1" x14ac:dyDescent="0.2">
      <c r="A65" s="175"/>
      <c r="B65" s="166"/>
      <c r="C65" s="166"/>
      <c r="D65" s="166"/>
      <c r="E65" s="166"/>
      <c r="F65" s="166"/>
      <c r="G65" s="166"/>
      <c r="H65" s="166"/>
      <c r="I65" s="166"/>
      <c r="J65" s="166"/>
      <c r="K65" s="282"/>
      <c r="L65" s="257"/>
      <c r="M65" s="258"/>
      <c r="N65" s="258"/>
      <c r="O65" s="259"/>
    </row>
    <row r="66" spans="1:15" ht="18" customHeight="1" x14ac:dyDescent="0.2">
      <c r="A66" s="175"/>
      <c r="B66" s="166"/>
      <c r="C66" s="166"/>
      <c r="D66" s="166"/>
      <c r="E66" s="166"/>
      <c r="F66" s="166"/>
      <c r="G66" s="166"/>
      <c r="H66" s="166"/>
      <c r="I66" s="166"/>
      <c r="J66" s="166"/>
      <c r="K66" s="282"/>
      <c r="L66" s="257"/>
      <c r="M66" s="258"/>
      <c r="N66" s="258"/>
      <c r="O66" s="259"/>
    </row>
    <row r="67" spans="1:15" ht="18" customHeight="1" x14ac:dyDescent="0.2">
      <c r="A67" s="175"/>
      <c r="B67" s="166"/>
      <c r="C67" s="166"/>
      <c r="D67" s="166"/>
      <c r="E67" s="166"/>
      <c r="F67" s="166"/>
      <c r="G67" s="166"/>
      <c r="H67" s="166"/>
      <c r="I67" s="166"/>
      <c r="J67" s="166"/>
      <c r="K67" s="282"/>
      <c r="L67" s="257"/>
      <c r="M67" s="258"/>
      <c r="N67" s="258"/>
      <c r="O67" s="259"/>
    </row>
    <row r="68" spans="1:15" ht="19.5" customHeight="1" x14ac:dyDescent="0.2">
      <c r="A68" s="175"/>
      <c r="B68" s="166"/>
      <c r="C68" s="166"/>
      <c r="D68" s="166"/>
      <c r="E68" s="166"/>
      <c r="F68" s="166"/>
      <c r="G68" s="166"/>
      <c r="H68" s="166"/>
      <c r="I68" s="166"/>
      <c r="J68" s="166"/>
      <c r="K68" s="282"/>
      <c r="L68" s="257"/>
      <c r="M68" s="258"/>
      <c r="N68" s="258"/>
      <c r="O68" s="259"/>
    </row>
    <row r="69" spans="1:15" ht="18" customHeight="1" x14ac:dyDescent="0.2">
      <c r="A69" s="175"/>
      <c r="B69" s="166"/>
      <c r="C69" s="166"/>
      <c r="D69" s="166"/>
      <c r="E69" s="166"/>
      <c r="F69" s="166"/>
      <c r="G69" s="166"/>
      <c r="H69" s="166"/>
      <c r="I69" s="166"/>
      <c r="J69" s="166"/>
      <c r="K69" s="282"/>
      <c r="L69" s="257"/>
      <c r="M69" s="258"/>
      <c r="N69" s="258"/>
      <c r="O69" s="259"/>
    </row>
    <row r="70" spans="1:15" ht="18" customHeight="1" x14ac:dyDescent="0.2">
      <c r="A70" s="20"/>
      <c r="B70" s="4"/>
      <c r="C70" s="4"/>
      <c r="D70" s="4"/>
      <c r="E70" s="4"/>
      <c r="F70" s="4"/>
      <c r="G70" s="268" t="s">
        <v>29</v>
      </c>
      <c r="H70" s="268"/>
      <c r="I70" s="268"/>
      <c r="J70" s="278">
        <v>163060</v>
      </c>
      <c r="K70" s="279"/>
      <c r="L70" s="257"/>
      <c r="M70" s="258"/>
      <c r="N70" s="258"/>
      <c r="O70" s="259"/>
    </row>
    <row r="71" spans="1:15" ht="16.5" customHeight="1" thickBot="1" x14ac:dyDescent="0.25">
      <c r="A71" s="21"/>
      <c r="B71" s="22"/>
      <c r="C71" s="22"/>
      <c r="D71" s="22"/>
      <c r="E71" s="22"/>
      <c r="F71" s="22"/>
      <c r="G71" s="22"/>
      <c r="H71" s="22"/>
      <c r="I71" s="266"/>
      <c r="J71" s="266"/>
      <c r="K71" s="15"/>
      <c r="L71" s="260"/>
      <c r="M71" s="261"/>
      <c r="N71" s="261"/>
      <c r="O71" s="262"/>
    </row>
  </sheetData>
  <mergeCells count="51">
    <mergeCell ref="L3:M3"/>
    <mergeCell ref="L26:M26"/>
    <mergeCell ref="L49:M49"/>
    <mergeCell ref="L34:M34"/>
    <mergeCell ref="L35:M35"/>
    <mergeCell ref="L36:M36"/>
    <mergeCell ref="L37:O48"/>
    <mergeCell ref="L5:M5"/>
    <mergeCell ref="L6:M6"/>
    <mergeCell ref="L7:M7"/>
    <mergeCell ref="L8:M8"/>
    <mergeCell ref="J24:K24"/>
    <mergeCell ref="G70:I70"/>
    <mergeCell ref="J70:K70"/>
    <mergeCell ref="A50:K69"/>
    <mergeCell ref="L27:M27"/>
    <mergeCell ref="L9:O25"/>
    <mergeCell ref="L55:M55"/>
    <mergeCell ref="L28:M28"/>
    <mergeCell ref="L29:M29"/>
    <mergeCell ref="L30:M30"/>
    <mergeCell ref="L31:M31"/>
    <mergeCell ref="L32:M32"/>
    <mergeCell ref="L33:M33"/>
    <mergeCell ref="L50:M50"/>
    <mergeCell ref="L51:M51"/>
    <mergeCell ref="L52:M52"/>
    <mergeCell ref="A1:O1"/>
    <mergeCell ref="I71:J71"/>
    <mergeCell ref="I26:K26"/>
    <mergeCell ref="G24:I24"/>
    <mergeCell ref="A2:O2"/>
    <mergeCell ref="A26:F26"/>
    <mergeCell ref="A3:G3"/>
    <mergeCell ref="I25:J25"/>
    <mergeCell ref="A49:G49"/>
    <mergeCell ref="I48:J48"/>
    <mergeCell ref="A4:K23"/>
    <mergeCell ref="A27:K46"/>
    <mergeCell ref="I49:K49"/>
    <mergeCell ref="G47:I47"/>
    <mergeCell ref="J47:K47"/>
    <mergeCell ref="L4:M4"/>
    <mergeCell ref="L59:M59"/>
    <mergeCell ref="L60:M60"/>
    <mergeCell ref="L61:O71"/>
    <mergeCell ref="L53:M53"/>
    <mergeCell ref="L54:M54"/>
    <mergeCell ref="L56:M56"/>
    <mergeCell ref="L57:M57"/>
    <mergeCell ref="L58:M58"/>
  </mergeCells>
  <pageMargins left="0.7" right="0.7" top="0.75" bottom="0.75" header="0.3" footer="0.3"/>
  <pageSetup paperSize="9" scale="5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B6" sqref="B6"/>
    </sheetView>
  </sheetViews>
  <sheetFormatPr defaultRowHeight="12.75" x14ac:dyDescent="0.2"/>
  <cols>
    <col min="1" max="1" width="22.5703125" bestFit="1" customWidth="1"/>
    <col min="3" max="3" width="10.5703125" bestFit="1" customWidth="1"/>
  </cols>
  <sheetData>
    <row r="1" spans="1:3" x14ac:dyDescent="0.2">
      <c r="A1" t="s">
        <v>150</v>
      </c>
      <c r="B1">
        <v>1</v>
      </c>
      <c r="C1" t="s">
        <v>151</v>
      </c>
    </row>
    <row r="2" spans="1:3" x14ac:dyDescent="0.2">
      <c r="A2" t="s">
        <v>152</v>
      </c>
      <c r="B2">
        <v>1.07</v>
      </c>
      <c r="C2" t="s">
        <v>151</v>
      </c>
    </row>
    <row r="3" spans="1:3" x14ac:dyDescent="0.2">
      <c r="A3" t="s">
        <v>153</v>
      </c>
      <c r="B3">
        <v>1.1299999999999999</v>
      </c>
      <c r="C3" t="s">
        <v>151</v>
      </c>
    </row>
    <row r="4" spans="1:3" x14ac:dyDescent="0.2">
      <c r="A4" t="s">
        <v>154</v>
      </c>
      <c r="B4">
        <v>1.05</v>
      </c>
      <c r="C4" t="s">
        <v>151</v>
      </c>
    </row>
    <row r="5" spans="1:3" x14ac:dyDescent="0.2">
      <c r="A5" t="s">
        <v>155</v>
      </c>
      <c r="B5">
        <f>1/1.22</f>
        <v>0.81967213114754101</v>
      </c>
      <c r="C5" t="s">
        <v>151</v>
      </c>
    </row>
    <row r="6" spans="1:3" x14ac:dyDescent="0.2">
      <c r="A6" t="s">
        <v>156</v>
      </c>
      <c r="B6">
        <v>3.6284470246734403E-2</v>
      </c>
      <c r="C6" t="s">
        <v>157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Cтолы ЛДСП</vt:lpstr>
      <vt:lpstr>Тумбы и доп.элементы</vt:lpstr>
      <vt:lpstr>Шкафы и двери </vt:lpstr>
      <vt:lpstr>Комплектация шкафов</vt:lpstr>
      <vt:lpstr>Компоновки ассортимента</vt:lpstr>
      <vt:lpstr>Техн</vt:lpstr>
      <vt:lpstr>'Cтолы ЛДСП'!Область_печати</vt:lpstr>
      <vt:lpstr>'Комплектация шкафов'!Область_печати</vt:lpstr>
      <vt:lpstr>'Компоновки ассортимента'!Область_печати</vt:lpstr>
      <vt:lpstr>'Тумбы и доп.элементы'!Область_печати</vt:lpstr>
      <vt:lpstr>'Шкафы и двери '!Область_печати</vt:lpstr>
    </vt:vector>
  </TitlesOfParts>
  <Company>skyland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skyland</dc:creator>
  <cp:lastModifiedBy>manager_salon_director@outlook.com</cp:lastModifiedBy>
  <cp:lastPrinted>2026-07-30T07:38:08Z</cp:lastPrinted>
  <dcterms:created xsi:type="dcterms:W3CDTF">2004-11-16T20:47:21Z</dcterms:created>
  <dcterms:modified xsi:type="dcterms:W3CDTF">2026-07-30T07:38:53Z</dcterms:modified>
</cp:coreProperties>
</file>